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075" activeTab="0"/>
  </bookViews>
  <sheets>
    <sheet name="①申込書" sheetId="1" r:id="rId1"/>
    <sheet name="②推薦状" sheetId="2" r:id="rId2"/>
    <sheet name="キャンセル規程" sheetId="3" r:id="rId3"/>
    <sheet name="Sheet1" sheetId="4" state="hidden" r:id="rId4"/>
  </sheets>
  <externalReferences>
    <externalReference r:id="rId7"/>
  </externalReferences>
  <definedNames>
    <definedName name="_xlnm.Print_Area" localSheetId="0">'①申込書'!$A$2:$T$45</definedName>
    <definedName name="_xlnm.Print_Area" localSheetId="1">'②推薦状'!$A$1:$T$15</definedName>
  </definedNames>
  <calcPr fullCalcOnLoad="1"/>
</workbook>
</file>

<file path=xl/comments2.xml><?xml version="1.0" encoding="utf-8"?>
<comments xmlns="http://schemas.openxmlformats.org/spreadsheetml/2006/main">
  <authors>
    <author>CONE</author>
  </authors>
  <commentList>
    <comment ref="C13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自筆で署名してください</t>
        </r>
      </text>
    </comment>
  </commentList>
</comments>
</file>

<file path=xl/sharedStrings.xml><?xml version="1.0" encoding="utf-8"?>
<sst xmlns="http://schemas.openxmlformats.org/spreadsheetml/2006/main" count="102" uniqueCount="99">
  <si>
    <t>※お申し込みにあたりご提供いただいた個人情報は、当養成会の運営、トレーナーの登録および活用のために利用し、厳正な管理の下で取扱います。</t>
  </si>
  <si>
    <r>
      <rPr>
        <sz val="12"/>
        <rFont val="ＭＳ 明朝"/>
        <family val="1"/>
      </rPr>
      <t>申込日</t>
    </r>
  </si>
  <si>
    <r>
      <rPr>
        <sz val="12"/>
        <rFont val="ＭＳ 明朝"/>
        <family val="1"/>
      </rPr>
      <t>年</t>
    </r>
  </si>
  <si>
    <r>
      <rPr>
        <sz val="12"/>
        <rFont val="ＭＳ 明朝"/>
        <family val="1"/>
      </rPr>
      <t>月</t>
    </r>
  </si>
  <si>
    <r>
      <rPr>
        <sz val="12"/>
        <rFont val="ＭＳ 明朝"/>
        <family val="1"/>
      </rPr>
      <t>日</t>
    </r>
  </si>
  <si>
    <r>
      <rPr>
        <sz val="10"/>
        <rFont val="ＭＳ 明朝"/>
        <family val="1"/>
      </rPr>
      <t>ふりがな</t>
    </r>
  </si>
  <si>
    <r>
      <rPr>
        <sz val="12"/>
        <rFont val="ＭＳ 明朝"/>
        <family val="1"/>
      </rPr>
      <t>性別</t>
    </r>
  </si>
  <si>
    <r>
      <rPr>
        <sz val="12"/>
        <rFont val="ＭＳ 明朝"/>
        <family val="1"/>
      </rPr>
      <t>申込者名</t>
    </r>
  </si>
  <si>
    <r>
      <rPr>
        <sz val="12"/>
        <rFont val="ＭＳ 明朝"/>
        <family val="1"/>
      </rPr>
      <t>ＩＤ</t>
    </r>
  </si>
  <si>
    <r>
      <rPr>
        <sz val="12"/>
        <rFont val="ＭＳ 明朝"/>
        <family val="1"/>
      </rPr>
      <t>登録期限</t>
    </r>
  </si>
  <si>
    <r>
      <rPr>
        <sz val="12"/>
        <rFont val="ＭＳ 明朝"/>
        <family val="1"/>
      </rPr>
      <t>郵便番号</t>
    </r>
  </si>
  <si>
    <r>
      <rPr>
        <sz val="12"/>
        <rFont val="ＭＳ 明朝"/>
        <family val="1"/>
      </rPr>
      <t>都道府県</t>
    </r>
  </si>
  <si>
    <r>
      <rPr>
        <sz val="12"/>
        <rFont val="ＭＳ 明朝"/>
        <family val="1"/>
      </rPr>
      <t>市区町村</t>
    </r>
  </si>
  <si>
    <r>
      <rPr>
        <sz val="12"/>
        <rFont val="ＭＳ 明朝"/>
        <family val="1"/>
      </rPr>
      <t>番地等</t>
    </r>
  </si>
  <si>
    <r>
      <rPr>
        <sz val="12"/>
        <rFont val="ＭＳ 明朝"/>
        <family val="1"/>
      </rPr>
      <t>電話番号　</t>
    </r>
  </si>
  <si>
    <r>
      <rPr>
        <sz val="12"/>
        <rFont val="ＭＳ 明朝"/>
        <family val="1"/>
      </rPr>
      <t>ＦＡＸ</t>
    </r>
  </si>
  <si>
    <r>
      <rPr>
        <sz val="12"/>
        <rFont val="ＭＳ 明朝"/>
        <family val="1"/>
      </rPr>
      <t>電子メールアドレス</t>
    </r>
  </si>
  <si>
    <r>
      <rPr>
        <sz val="12"/>
        <rFont val="ＭＳ 明朝"/>
        <family val="1"/>
      </rPr>
      <t>日中連絡先</t>
    </r>
  </si>
  <si>
    <r>
      <rPr>
        <sz val="12"/>
        <rFont val="ＭＳ 明朝"/>
        <family val="1"/>
      </rPr>
      <t>緊急連絡先</t>
    </r>
    <r>
      <rPr>
        <sz val="9"/>
        <rFont val="ＭＳ 明朝"/>
        <family val="1"/>
      </rPr>
      <t>（公開しません）</t>
    </r>
  </si>
  <si>
    <r>
      <rPr>
        <sz val="12"/>
        <rFont val="ＭＳ 明朝"/>
        <family val="1"/>
      </rPr>
      <t>書類送付先</t>
    </r>
    <r>
      <rPr>
        <sz val="10"/>
        <rFont val="ＭＳ 明朝"/>
        <family val="1"/>
      </rPr>
      <t>（上記住所以外へ送付を希望する場合に記入）</t>
    </r>
  </si>
  <si>
    <r>
      <rPr>
        <sz val="12"/>
        <rFont val="ＭＳ 明朝"/>
        <family val="1"/>
      </rPr>
      <t>〒</t>
    </r>
  </si>
  <si>
    <r>
      <rPr>
        <sz val="12"/>
        <rFont val="ＭＳ 明朝"/>
        <family val="1"/>
      </rPr>
      <t>住所</t>
    </r>
  </si>
  <si>
    <r>
      <rPr>
        <sz val="12"/>
        <rFont val="ＭＳ 明朝"/>
        <family val="1"/>
      </rPr>
      <t>会社名／団体名等</t>
    </r>
    <r>
      <rPr>
        <sz val="10"/>
        <rFont val="ＭＳ 明朝"/>
        <family val="1"/>
      </rPr>
      <t>（ある場合）</t>
    </r>
  </si>
  <si>
    <r>
      <rPr>
        <sz val="12"/>
        <rFont val="ＭＳ 明朝"/>
        <family val="1"/>
      </rPr>
      <t>電話番号</t>
    </r>
  </si>
  <si>
    <r>
      <rPr>
        <sz val="12"/>
        <rFont val="ＭＳ 明朝"/>
        <family val="1"/>
      </rPr>
      <t>実施年度</t>
    </r>
  </si>
  <si>
    <r>
      <rPr>
        <sz val="12"/>
        <rFont val="ＭＳ 明朝"/>
        <family val="1"/>
      </rPr>
      <t>実施日</t>
    </r>
  </si>
  <si>
    <r>
      <rPr>
        <sz val="12"/>
        <rFont val="ＭＳ 明朝"/>
        <family val="1"/>
      </rPr>
      <t xml:space="preserve">指導者養成活動実績／事業名
</t>
    </r>
    <r>
      <rPr>
        <sz val="10"/>
        <rFont val="ＭＳ 明朝"/>
        <family val="1"/>
      </rPr>
      <t>※できるだけ多く記載をお願いします。</t>
    </r>
  </si>
  <si>
    <r>
      <rPr>
        <sz val="12"/>
        <rFont val="ＭＳ 明朝"/>
        <family val="1"/>
      </rPr>
      <t>自己紹介</t>
    </r>
    <r>
      <rPr>
        <sz val="10"/>
        <rFont val="ＭＳ 明朝"/>
        <family val="1"/>
      </rPr>
      <t>（プロフィール集にそのまま掲載します）</t>
    </r>
    <r>
      <rPr>
        <sz val="10"/>
        <rFont val="Century"/>
        <family val="1"/>
      </rPr>
      <t xml:space="preserve"> </t>
    </r>
    <r>
      <rPr>
        <sz val="12"/>
        <rFont val="Century"/>
        <family val="1"/>
      </rPr>
      <t>200</t>
    </r>
    <r>
      <rPr>
        <sz val="12"/>
        <rFont val="ＭＳ 明朝"/>
        <family val="1"/>
      </rPr>
      <t>字程度</t>
    </r>
  </si>
  <si>
    <t>年齢　　　　　　
生年月日</t>
  </si>
  <si>
    <t>満</t>
  </si>
  <si>
    <t>歳</t>
  </si>
  <si>
    <t>西暦</t>
  </si>
  <si>
    <t>年</t>
  </si>
  <si>
    <t>月</t>
  </si>
  <si>
    <t>日生</t>
  </si>
  <si>
    <t>所属団体</t>
  </si>
  <si>
    <t>役職</t>
  </si>
  <si>
    <t>※登録証を参照し、記入をお願いします。未登録の場合は参加できません。</t>
  </si>
  <si>
    <t>　　当日配布する参加者名簿に載せたくない項目に×、載せても良い項目には○をつけて下さい。
　　　記入がない場合は掲載しませんが、連絡先のいずれかひとつには○をお願いします。</t>
  </si>
  <si>
    <t>自然体験活動コーディネーター登録情報</t>
  </si>
  <si>
    <t>推薦状</t>
  </si>
  <si>
    <t>平成</t>
  </si>
  <si>
    <t>年</t>
  </si>
  <si>
    <t>月</t>
  </si>
  <si>
    <t>日</t>
  </si>
  <si>
    <t>ふりがな</t>
  </si>
  <si>
    <t>年齢</t>
  </si>
  <si>
    <t>参加者氏名</t>
  </si>
  <si>
    <t>推薦理由</t>
  </si>
  <si>
    <t>団体印</t>
  </si>
  <si>
    <r>
      <t xml:space="preserve">推薦者氏名（自筆）
</t>
    </r>
    <r>
      <rPr>
        <sz val="9"/>
        <rFont val="ＭＳ 明朝"/>
        <family val="1"/>
      </rPr>
      <t>※参加者と推薦者の
同一は不可</t>
    </r>
  </si>
  <si>
    <t>推薦者印</t>
  </si>
  <si>
    <t>役　職</t>
  </si>
  <si>
    <t>私は、以下の者がＣＯＮＥトレーナー養成会の受講要件を満たしたことを確認し、かつＣＯＮＥトレーナーとして適切な人物であると保証し、ここに推薦いたします。</t>
  </si>
  <si>
    <t>推薦者所属団体</t>
  </si>
  <si>
    <t>参加者が所属する団体の概要　200字程度</t>
  </si>
  <si>
    <t>１．自然体験活動総括指導者（自然体験活動コーディネーター）であること　　有　　　無</t>
  </si>
  <si>
    <t>２．自然体験活動総括指導者（自然体験活動コーディネーター）として、
    自然体験活動事業の企画管理運営の活動実績が30日以上あること。　　　　有　　　無</t>
  </si>
  <si>
    <r>
      <t>参加要件確認（下記の３つの要件を満たしていない場合は参加できません）</t>
    </r>
    <r>
      <rPr>
        <sz val="8"/>
        <rFont val="ＭＳ 明朝"/>
        <family val="1"/>
      </rPr>
      <t>※どちらかに○を付けて下さい。</t>
    </r>
  </si>
  <si>
    <t>実施年度</t>
  </si>
  <si>
    <r>
      <t xml:space="preserve">自然体験活動事業の企画管理運営の活動実績／事業名
</t>
    </r>
    <r>
      <rPr>
        <sz val="10"/>
        <rFont val="ＭＳ Ｐ明朝"/>
        <family val="1"/>
      </rPr>
      <t>※できるだけ多く記載をお願いします。</t>
    </r>
  </si>
  <si>
    <t>交通手段</t>
  </si>
  <si>
    <t>当日の交通手段について</t>
  </si>
  <si>
    <t>領収書宛名について</t>
  </si>
  <si>
    <t>必須項目のうち、以下の行に入力漏れが</t>
  </si>
  <si>
    <t>箇所あります。</t>
  </si>
  <si>
    <t>受付日</t>
  </si>
  <si>
    <t>氏名</t>
  </si>
  <si>
    <t>ふりがな</t>
  </si>
  <si>
    <t>性別</t>
  </si>
  <si>
    <t>生年月日</t>
  </si>
  <si>
    <t>年齢</t>
  </si>
  <si>
    <t>所属団体</t>
  </si>
  <si>
    <t>NEALコーディネーター登録</t>
  </si>
  <si>
    <t>〒</t>
  </si>
  <si>
    <t>TEL</t>
  </si>
  <si>
    <t>FAX</t>
  </si>
  <si>
    <t>E-mail</t>
  </si>
  <si>
    <t>日中連絡先</t>
  </si>
  <si>
    <t>参加申込書</t>
  </si>
  <si>
    <t>推薦状</t>
  </si>
  <si>
    <t>入金</t>
  </si>
  <si>
    <t>要項の送付</t>
  </si>
  <si>
    <t>領収書宛名</t>
  </si>
  <si>
    <t>本日の日付</t>
  </si>
  <si>
    <t>領収書宛名2</t>
  </si>
  <si>
    <t>ふりがな</t>
  </si>
  <si>
    <t>性別</t>
  </si>
  <si>
    <t>申込者名</t>
  </si>
  <si>
    <t>所属団体</t>
  </si>
  <si>
    <t>役職</t>
  </si>
  <si>
    <t>自己紹介（プロフィール集にそのまま掲載します） 200字程度</t>
  </si>
  <si>
    <t>都道府県</t>
  </si>
  <si>
    <t>市区町村</t>
  </si>
  <si>
    <t>住所まとめ</t>
  </si>
  <si>
    <t>番地等</t>
  </si>
  <si>
    <r>
      <t>当日の宿泊について　</t>
    </r>
    <r>
      <rPr>
        <sz val="10"/>
        <rFont val="ＭＳ Ｐ明朝"/>
        <family val="1"/>
      </rPr>
      <t>※オリンピックセンターA棟　1,800円　</t>
    </r>
  </si>
  <si>
    <t>2019年度ＣＯＮＥトレーナー養成会参加申込書</t>
  </si>
  <si>
    <t>2019年度ＣＯＮＥトレーナー養成会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</si>
</sst>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Century"/>
      <family val="1"/>
    </font>
    <font>
      <sz val="12"/>
      <name val="Century"/>
      <family val="1"/>
    </font>
    <font>
      <sz val="10"/>
      <name val="Century"/>
      <family val="1"/>
    </font>
    <font>
      <sz val="12"/>
      <color indexed="10"/>
      <name val="Century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sz val="10"/>
      <color indexed="55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24"/>
      <name val="ＭＳ ゴシック"/>
      <family val="3"/>
    </font>
    <font>
      <sz val="10"/>
      <name val="ＭＳ ゴシック"/>
      <family val="3"/>
    </font>
    <font>
      <sz val="9.9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10"/>
      <name val="ＭＳ Ｐゴシック"/>
      <family val="3"/>
    </font>
    <font>
      <u val="single"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2"/>
      <color indexed="10"/>
      <name val="Calibri"/>
      <family val="2"/>
    </font>
    <font>
      <b/>
      <u val="single"/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u val="single"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9"/>
      <name val="Calibri"/>
      <family val="3"/>
    </font>
    <font>
      <b/>
      <sz val="8"/>
      <name val="Osak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82" fillId="31" borderId="4" applyNumberFormat="0" applyAlignment="0" applyProtection="0"/>
    <xf numFmtId="0" fontId="25" fillId="0" borderId="0">
      <alignment vertical="center"/>
      <protection/>
    </xf>
    <xf numFmtId="0" fontId="6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horizontal="center" vertical="center" shrinkToFit="1"/>
      <protection/>
    </xf>
    <xf numFmtId="0" fontId="12" fillId="33" borderId="12" xfId="0" applyFont="1" applyFill="1" applyBorder="1" applyAlignment="1" applyProtection="1">
      <alignment horizontal="left" vertical="center"/>
      <protection/>
    </xf>
    <xf numFmtId="0" fontId="12" fillId="33" borderId="12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32" fillId="34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vertical="top"/>
      <protection/>
    </xf>
    <xf numFmtId="0" fontId="28" fillId="0" borderId="16" xfId="0" applyFont="1" applyFill="1" applyBorder="1" applyAlignment="1">
      <alignment horizontal="left" vertical="center"/>
    </xf>
    <xf numFmtId="0" fontId="28" fillId="0" borderId="16" xfId="0" applyFont="1" applyBorder="1" applyAlignment="1">
      <alignment horizontal="left" vertical="center" shrinkToFit="1"/>
    </xf>
    <xf numFmtId="0" fontId="28" fillId="0" borderId="15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34" fillId="0" borderId="15" xfId="0" applyFont="1" applyFill="1" applyBorder="1" applyAlignment="1">
      <alignment horizontal="left" vertical="center" shrinkToFit="1"/>
    </xf>
    <xf numFmtId="0" fontId="28" fillId="0" borderId="0" xfId="0" applyFont="1" applyFill="1" applyAlignment="1">
      <alignment horizontal="left" vertical="center"/>
    </xf>
    <xf numFmtId="0" fontId="28" fillId="35" borderId="16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28" fillId="0" borderId="18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2" fillId="33" borderId="19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left" vertical="center" shrinkToFit="1"/>
      <protection/>
    </xf>
    <xf numFmtId="0" fontId="12" fillId="36" borderId="22" xfId="0" applyFont="1" applyFill="1" applyBorder="1" applyAlignment="1" applyProtection="1">
      <alignment vertical="center"/>
      <protection/>
    </xf>
    <xf numFmtId="0" fontId="27" fillId="37" borderId="23" xfId="0" applyFont="1" applyFill="1" applyBorder="1" applyAlignment="1" applyProtection="1">
      <alignment horizontal="center" vertical="center"/>
      <protection locked="0"/>
    </xf>
    <xf numFmtId="0" fontId="27" fillId="37" borderId="24" xfId="0" applyFont="1" applyFill="1" applyBorder="1" applyAlignment="1" applyProtection="1">
      <alignment horizontal="center" vertical="center"/>
      <protection locked="0"/>
    </xf>
    <xf numFmtId="0" fontId="27" fillId="37" borderId="25" xfId="0" applyFont="1" applyFill="1" applyBorder="1" applyAlignment="1" applyProtection="1">
      <alignment horizontal="center" vertical="center"/>
      <protection locked="0"/>
    </xf>
    <xf numFmtId="14" fontId="0" fillId="0" borderId="16" xfId="0" applyNumberFormat="1" applyBorder="1" applyAlignment="1">
      <alignment/>
    </xf>
    <xf numFmtId="0" fontId="28" fillId="35" borderId="16" xfId="0" applyFont="1" applyFill="1" applyBorder="1" applyAlignment="1">
      <alignment horizontal="left" vertical="center" wrapText="1" shrinkToFit="1"/>
    </xf>
    <xf numFmtId="0" fontId="0" fillId="0" borderId="26" xfId="0" applyBorder="1" applyAlignment="1">
      <alignment/>
    </xf>
    <xf numFmtId="0" fontId="28" fillId="0" borderId="15" xfId="0" applyFont="1" applyBorder="1" applyAlignment="1">
      <alignment horizontal="left" vertical="center" shrinkToFit="1"/>
    </xf>
    <xf numFmtId="0" fontId="28" fillId="0" borderId="13" xfId="0" applyFont="1" applyBorder="1" applyAlignment="1">
      <alignment horizontal="left" vertical="center" shrinkToFit="1"/>
    </xf>
    <xf numFmtId="0" fontId="28" fillId="0" borderId="15" xfId="0" applyFont="1" applyFill="1" applyBorder="1" applyAlignment="1">
      <alignment horizontal="left" vertical="center" shrinkToFit="1"/>
    </xf>
    <xf numFmtId="0" fontId="28" fillId="0" borderId="13" xfId="0" applyFont="1" applyFill="1" applyBorder="1" applyAlignment="1">
      <alignment horizontal="left" vertical="center" shrinkToFit="1"/>
    </xf>
    <xf numFmtId="0" fontId="34" fillId="0" borderId="13" xfId="0" applyFont="1" applyFill="1" applyBorder="1" applyAlignment="1">
      <alignment horizontal="left" vertical="center" shrinkToFit="1"/>
    </xf>
    <xf numFmtId="0" fontId="34" fillId="0" borderId="12" xfId="0" applyFont="1" applyFill="1" applyBorder="1" applyAlignment="1">
      <alignment horizontal="left" vertical="center" shrinkToFit="1"/>
    </xf>
    <xf numFmtId="0" fontId="0" fillId="0" borderId="27" xfId="0" applyBorder="1" applyAlignment="1">
      <alignment/>
    </xf>
    <xf numFmtId="0" fontId="32" fillId="38" borderId="0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9" borderId="12" xfId="0" applyFont="1" applyFill="1" applyBorder="1" applyAlignment="1" applyProtection="1">
      <alignment vertical="center"/>
      <protection locked="0"/>
    </xf>
    <xf numFmtId="0" fontId="8" fillId="39" borderId="13" xfId="0" applyFont="1" applyFill="1" applyBorder="1" applyAlignment="1" applyProtection="1">
      <alignment vertic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9" borderId="30" xfId="0" applyFont="1" applyFill="1" applyBorder="1" applyAlignment="1" applyProtection="1">
      <alignment horizontal="center" vertical="center" wrapText="1"/>
      <protection locked="0"/>
    </xf>
    <xf numFmtId="0" fontId="8" fillId="39" borderId="12" xfId="0" applyFont="1" applyFill="1" applyBorder="1" applyAlignment="1" applyProtection="1">
      <alignment horizontal="center" vertical="center"/>
      <protection locked="0"/>
    </xf>
    <xf numFmtId="0" fontId="8" fillId="39" borderId="13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vertical="center"/>
      <protection/>
    </xf>
    <xf numFmtId="0" fontId="12" fillId="33" borderId="32" xfId="0" applyFont="1" applyFill="1" applyBorder="1" applyAlignment="1" applyProtection="1">
      <alignment vertical="center"/>
      <protection/>
    </xf>
    <xf numFmtId="0" fontId="12" fillId="33" borderId="33" xfId="0" applyFont="1" applyFill="1" applyBorder="1" applyAlignment="1" applyProtection="1">
      <alignment vertical="center"/>
      <protection/>
    </xf>
    <xf numFmtId="0" fontId="27" fillId="39" borderId="34" xfId="0" applyFont="1" applyFill="1" applyBorder="1" applyAlignment="1" applyProtection="1">
      <alignment horizontal="left" vertical="center"/>
      <protection locked="0"/>
    </xf>
    <xf numFmtId="0" fontId="12" fillId="39" borderId="35" xfId="0" applyFont="1" applyFill="1" applyBorder="1" applyAlignment="1" applyProtection="1">
      <alignment horizontal="left" vertical="center"/>
      <protection locked="0"/>
    </xf>
    <xf numFmtId="0" fontId="12" fillId="39" borderId="36" xfId="0" applyFont="1" applyFill="1" applyBorder="1" applyAlignment="1" applyProtection="1">
      <alignment horizontal="left" vertical="center"/>
      <protection locked="0"/>
    </xf>
    <xf numFmtId="0" fontId="27" fillId="39" borderId="37" xfId="0" applyFont="1" applyFill="1" applyBorder="1" applyAlignment="1" applyProtection="1">
      <alignment horizontal="left" vertical="center"/>
      <protection locked="0"/>
    </xf>
    <xf numFmtId="0" fontId="12" fillId="39" borderId="38" xfId="0" applyFont="1" applyFill="1" applyBorder="1" applyAlignment="1" applyProtection="1">
      <alignment horizontal="left"/>
      <protection locked="0"/>
    </xf>
    <xf numFmtId="0" fontId="12" fillId="39" borderId="39" xfId="0" applyFont="1" applyFill="1" applyBorder="1" applyAlignment="1" applyProtection="1">
      <alignment horizontal="left"/>
      <protection locked="0"/>
    </xf>
    <xf numFmtId="0" fontId="15" fillId="40" borderId="16" xfId="0" applyFont="1" applyFill="1" applyBorder="1" applyAlignment="1" applyProtection="1">
      <alignment horizontal="left" vertical="center"/>
      <protection/>
    </xf>
    <xf numFmtId="0" fontId="27" fillId="39" borderId="40" xfId="0" applyFont="1" applyFill="1" applyBorder="1" applyAlignment="1" applyProtection="1">
      <alignment horizontal="center" vertical="center"/>
      <protection locked="0"/>
    </xf>
    <xf numFmtId="0" fontId="12" fillId="39" borderId="35" xfId="0" applyFont="1" applyFill="1" applyBorder="1" applyAlignment="1" applyProtection="1">
      <alignment horizontal="center" vertical="center"/>
      <protection locked="0"/>
    </xf>
    <xf numFmtId="0" fontId="12" fillId="39" borderId="36" xfId="0" applyFont="1" applyFill="1" applyBorder="1" applyAlignment="1" applyProtection="1">
      <alignment horizontal="center" vertical="center"/>
      <protection locked="0"/>
    </xf>
    <xf numFmtId="56" fontId="27" fillId="39" borderId="35" xfId="0" applyNumberFormat="1" applyFont="1" applyFill="1" applyBorder="1" applyAlignment="1" applyProtection="1">
      <alignment horizontal="center" vertical="center"/>
      <protection locked="0"/>
    </xf>
    <xf numFmtId="0" fontId="12" fillId="39" borderId="41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9" borderId="26" xfId="0" applyFont="1" applyFill="1" applyBorder="1" applyAlignment="1" applyProtection="1">
      <alignment horizontal="center" vertical="center"/>
      <protection locked="0"/>
    </xf>
    <xf numFmtId="0" fontId="8" fillId="39" borderId="11" xfId="0" applyFont="1" applyFill="1" applyBorder="1" applyAlignment="1" applyProtection="1">
      <alignment horizontal="center" vertical="center"/>
      <protection locked="0"/>
    </xf>
    <xf numFmtId="0" fontId="8" fillId="39" borderId="16" xfId="0" applyFont="1" applyFill="1" applyBorder="1" applyAlignment="1" applyProtection="1">
      <alignment horizontal="center" vertical="center"/>
      <protection locked="0"/>
    </xf>
    <xf numFmtId="0" fontId="8" fillId="39" borderId="42" xfId="0" applyFont="1" applyFill="1" applyBorder="1" applyAlignment="1" applyProtection="1">
      <alignment horizontal="center" vertical="center"/>
      <protection locked="0"/>
    </xf>
    <xf numFmtId="0" fontId="27" fillId="39" borderId="35" xfId="0" applyFont="1" applyFill="1" applyBorder="1" applyAlignment="1" applyProtection="1">
      <alignment horizontal="left" vertical="center"/>
      <protection locked="0"/>
    </xf>
    <xf numFmtId="0" fontId="27" fillId="39" borderId="36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12" fillId="35" borderId="12" xfId="0" applyFont="1" applyFill="1" applyBorder="1" applyAlignment="1" applyProtection="1">
      <alignment horizontal="left" vertical="center"/>
      <protection locked="0"/>
    </xf>
    <xf numFmtId="0" fontId="12" fillId="35" borderId="13" xfId="0" applyFont="1" applyFill="1" applyBorder="1" applyAlignment="1" applyProtection="1">
      <alignment horizontal="left" vertical="center"/>
      <protection locked="0"/>
    </xf>
    <xf numFmtId="0" fontId="12" fillId="33" borderId="15" xfId="0" applyFont="1" applyFill="1" applyBorder="1" applyAlignment="1" applyProtection="1">
      <alignment horizontal="right" vertical="center"/>
      <protection/>
    </xf>
    <xf numFmtId="0" fontId="12" fillId="33" borderId="12" xfId="0" applyFont="1" applyFill="1" applyBorder="1" applyAlignment="1" applyProtection="1">
      <alignment horizontal="right" vertical="center"/>
      <protection/>
    </xf>
    <xf numFmtId="0" fontId="12" fillId="33" borderId="43" xfId="0" applyFont="1" applyFill="1" applyBorder="1" applyAlignment="1" applyProtection="1">
      <alignment horizontal="right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2" fillId="33" borderId="43" xfId="0" applyFont="1" applyFill="1" applyBorder="1" applyAlignment="1" applyProtection="1">
      <alignment horizontal="center" vertical="center"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43" xfId="0" applyFont="1" applyFill="1" applyBorder="1" applyAlignment="1" applyProtection="1">
      <alignment horizontal="center" vertical="center" wrapText="1"/>
      <protection/>
    </xf>
    <xf numFmtId="0" fontId="27" fillId="35" borderId="12" xfId="0" applyFont="1" applyFill="1" applyBorder="1" applyAlignment="1" applyProtection="1">
      <alignment horizontal="left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12" fillId="39" borderId="30" xfId="0" applyFont="1" applyFill="1" applyBorder="1" applyAlignment="1" applyProtection="1">
      <alignment horizontal="center" vertical="center"/>
      <protection locked="0"/>
    </xf>
    <xf numFmtId="0" fontId="12" fillId="39" borderId="12" xfId="0" applyFont="1" applyFill="1" applyBorder="1" applyAlignment="1" applyProtection="1">
      <alignment horizontal="center" vertical="center"/>
      <protection locked="0"/>
    </xf>
    <xf numFmtId="0" fontId="12" fillId="39" borderId="43" xfId="0" applyFont="1" applyFill="1" applyBorder="1" applyAlignment="1" applyProtection="1">
      <alignment horizontal="center" vertical="center"/>
      <protection locked="0"/>
    </xf>
    <xf numFmtId="0" fontId="27" fillId="39" borderId="12" xfId="0" applyFont="1" applyFill="1" applyBorder="1" applyAlignment="1" applyProtection="1">
      <alignment horizontal="left" vertical="center"/>
      <protection locked="0"/>
    </xf>
    <xf numFmtId="0" fontId="12" fillId="39" borderId="12" xfId="0" applyFont="1" applyFill="1" applyBorder="1" applyAlignment="1" applyProtection="1">
      <alignment horizontal="left" vertical="center"/>
      <protection locked="0"/>
    </xf>
    <xf numFmtId="0" fontId="12" fillId="39" borderId="13" xfId="0" applyFont="1" applyFill="1" applyBorder="1" applyAlignment="1" applyProtection="1">
      <alignment horizontal="left" vertical="center"/>
      <protection locked="0"/>
    </xf>
    <xf numFmtId="0" fontId="27" fillId="39" borderId="44" xfId="0" applyFont="1" applyFill="1" applyBorder="1" applyAlignment="1" applyProtection="1">
      <alignment horizontal="left" vertical="center" wrapText="1"/>
      <protection locked="0"/>
    </xf>
    <xf numFmtId="0" fontId="12" fillId="39" borderId="45" xfId="0" applyFont="1" applyFill="1" applyBorder="1" applyAlignment="1" applyProtection="1">
      <alignment horizontal="left" vertical="center" wrapText="1"/>
      <protection locked="0"/>
    </xf>
    <xf numFmtId="0" fontId="12" fillId="39" borderId="46" xfId="0" applyFont="1" applyFill="1" applyBorder="1" applyAlignment="1" applyProtection="1">
      <alignment horizontal="left" vertical="center" wrapText="1"/>
      <protection locked="0"/>
    </xf>
    <xf numFmtId="0" fontId="12" fillId="39" borderId="10" xfId="0" applyFont="1" applyFill="1" applyBorder="1" applyAlignment="1" applyProtection="1">
      <alignment horizontal="left" vertical="center" wrapText="1"/>
      <protection locked="0"/>
    </xf>
    <xf numFmtId="0" fontId="12" fillId="39" borderId="0" xfId="0" applyFont="1" applyFill="1" applyBorder="1" applyAlignment="1" applyProtection="1">
      <alignment horizontal="left" vertical="center" wrapText="1"/>
      <protection locked="0"/>
    </xf>
    <xf numFmtId="0" fontId="12" fillId="39" borderId="47" xfId="0" applyFont="1" applyFill="1" applyBorder="1" applyAlignment="1" applyProtection="1">
      <alignment horizontal="left" vertical="center" wrapText="1"/>
      <protection locked="0"/>
    </xf>
    <xf numFmtId="0" fontId="12" fillId="39" borderId="28" xfId="0" applyFont="1" applyFill="1" applyBorder="1" applyAlignment="1" applyProtection="1">
      <alignment horizontal="left" vertical="center" wrapText="1"/>
      <protection locked="0"/>
    </xf>
    <xf numFmtId="0" fontId="12" fillId="39" borderId="48" xfId="0" applyFont="1" applyFill="1" applyBorder="1" applyAlignment="1" applyProtection="1">
      <alignment horizontal="left" vertical="center" wrapText="1"/>
      <protection locked="0"/>
    </xf>
    <xf numFmtId="0" fontId="5" fillId="39" borderId="12" xfId="43" applyFill="1" applyBorder="1" applyAlignment="1" applyProtection="1">
      <alignment horizontal="left" vertical="center"/>
      <protection locked="0"/>
    </xf>
    <xf numFmtId="0" fontId="14" fillId="39" borderId="12" xfId="0" applyFont="1" applyFill="1" applyBorder="1" applyAlignment="1" applyProtection="1">
      <alignment horizontal="left" vertical="center"/>
      <protection locked="0"/>
    </xf>
    <xf numFmtId="0" fontId="14" fillId="39" borderId="13" xfId="0" applyFont="1" applyFill="1" applyBorder="1" applyAlignment="1" applyProtection="1">
      <alignment horizontal="left" vertical="center"/>
      <protection locked="0"/>
    </xf>
    <xf numFmtId="0" fontId="12" fillId="33" borderId="49" xfId="0" applyFont="1" applyFill="1" applyBorder="1" applyAlignment="1" applyProtection="1">
      <alignment horizontal="left" vertical="center" wrapText="1"/>
      <protection/>
    </xf>
    <xf numFmtId="0" fontId="12" fillId="33" borderId="19" xfId="0" applyFont="1" applyFill="1" applyBorder="1" applyAlignment="1" applyProtection="1">
      <alignment horizontal="left" vertical="center" wrapText="1"/>
      <protection/>
    </xf>
    <xf numFmtId="0" fontId="12" fillId="33" borderId="20" xfId="0" applyFont="1" applyFill="1" applyBorder="1" applyAlignment="1" applyProtection="1">
      <alignment horizontal="left" vertical="center" wrapText="1"/>
      <protection/>
    </xf>
    <xf numFmtId="0" fontId="12" fillId="33" borderId="13" xfId="0" applyFont="1" applyFill="1" applyBorder="1" applyAlignment="1" applyProtection="1">
      <alignment horizontal="left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27" fillId="33" borderId="15" xfId="0" applyFont="1" applyFill="1" applyBorder="1" applyAlignment="1" applyProtection="1">
      <alignment horizontal="left" vertical="center" wrapText="1"/>
      <protection/>
    </xf>
    <xf numFmtId="0" fontId="27" fillId="33" borderId="12" xfId="0" applyFont="1" applyFill="1" applyBorder="1" applyAlignment="1" applyProtection="1">
      <alignment horizontal="left" vertical="center" wrapText="1"/>
      <protection/>
    </xf>
    <xf numFmtId="0" fontId="27" fillId="33" borderId="43" xfId="0" applyFont="1" applyFill="1" applyBorder="1" applyAlignment="1" applyProtection="1">
      <alignment horizontal="left" vertical="center" wrapText="1"/>
      <protection/>
    </xf>
    <xf numFmtId="0" fontId="27" fillId="39" borderId="50" xfId="0" applyFont="1" applyFill="1" applyBorder="1" applyAlignment="1" applyProtection="1">
      <alignment horizontal="center" vertical="center"/>
      <protection locked="0"/>
    </xf>
    <xf numFmtId="0" fontId="27" fillId="39" borderId="45" xfId="0" applyFont="1" applyFill="1" applyBorder="1" applyAlignment="1" applyProtection="1">
      <alignment horizontal="center" vertical="center"/>
      <protection locked="0"/>
    </xf>
    <xf numFmtId="0" fontId="27" fillId="39" borderId="51" xfId="0" applyFont="1" applyFill="1" applyBorder="1" applyAlignment="1" applyProtection="1">
      <alignment horizontal="center" vertical="center"/>
      <protection locked="0"/>
    </xf>
    <xf numFmtId="0" fontId="27" fillId="39" borderId="52" xfId="0" applyFont="1" applyFill="1" applyBorder="1" applyAlignment="1" applyProtection="1">
      <alignment horizontal="center" vertical="center"/>
      <protection locked="0"/>
    </xf>
    <xf numFmtId="0" fontId="12" fillId="39" borderId="38" xfId="0" applyFont="1" applyFill="1" applyBorder="1" applyAlignment="1" applyProtection="1">
      <alignment horizontal="center" vertical="center"/>
      <protection locked="0"/>
    </xf>
    <xf numFmtId="0" fontId="12" fillId="39" borderId="39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left" vertical="center" wrapText="1"/>
      <protection/>
    </xf>
    <xf numFmtId="0" fontId="12" fillId="33" borderId="12" xfId="0" applyFont="1" applyFill="1" applyBorder="1" applyAlignment="1" applyProtection="1">
      <alignment horizontal="left" vertical="center" wrapText="1"/>
      <protection/>
    </xf>
    <xf numFmtId="0" fontId="12" fillId="33" borderId="43" xfId="0" applyFont="1" applyFill="1" applyBorder="1" applyAlignment="1" applyProtection="1">
      <alignment horizontal="left" vertical="center" wrapText="1"/>
      <protection/>
    </xf>
    <xf numFmtId="56" fontId="27" fillId="39" borderId="38" xfId="0" applyNumberFormat="1" applyFont="1" applyFill="1" applyBorder="1" applyAlignment="1" applyProtection="1">
      <alignment horizontal="center" vertical="center"/>
      <protection locked="0"/>
    </xf>
    <xf numFmtId="0" fontId="12" fillId="39" borderId="53" xfId="0" applyFont="1" applyFill="1" applyBorder="1" applyAlignment="1" applyProtection="1">
      <alignment horizontal="center" vertical="center"/>
      <protection locked="0"/>
    </xf>
    <xf numFmtId="0" fontId="12" fillId="39" borderId="34" xfId="0" applyFont="1" applyFill="1" applyBorder="1" applyAlignment="1" applyProtection="1">
      <alignment horizontal="left" vertical="center"/>
      <protection locked="0"/>
    </xf>
    <xf numFmtId="0" fontId="12" fillId="39" borderId="35" xfId="0" applyFont="1" applyFill="1" applyBorder="1" applyAlignment="1" applyProtection="1">
      <alignment horizontal="left"/>
      <protection locked="0"/>
    </xf>
    <xf numFmtId="0" fontId="12" fillId="39" borderId="36" xfId="0" applyFont="1" applyFill="1" applyBorder="1" applyAlignment="1" applyProtection="1">
      <alignment horizontal="left"/>
      <protection locked="0"/>
    </xf>
    <xf numFmtId="0" fontId="27" fillId="39" borderId="54" xfId="0" applyFont="1" applyFill="1" applyBorder="1" applyAlignment="1" applyProtection="1">
      <alignment horizontal="center" vertical="center"/>
      <protection locked="0"/>
    </xf>
    <xf numFmtId="0" fontId="27" fillId="39" borderId="55" xfId="0" applyFont="1" applyFill="1" applyBorder="1" applyAlignment="1" applyProtection="1">
      <alignment horizontal="center" vertical="center"/>
      <protection locked="0"/>
    </xf>
    <xf numFmtId="0" fontId="27" fillId="39" borderId="56" xfId="0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/>
    </xf>
    <xf numFmtId="0" fontId="12" fillId="33" borderId="55" xfId="0" applyFont="1" applyFill="1" applyBorder="1" applyAlignment="1" applyProtection="1">
      <alignment horizontal="center" vertical="center"/>
      <protection/>
    </xf>
    <xf numFmtId="0" fontId="12" fillId="33" borderId="57" xfId="0" applyFont="1" applyFill="1" applyBorder="1" applyAlignment="1" applyProtection="1">
      <alignment horizontal="center" vertical="center"/>
      <protection/>
    </xf>
    <xf numFmtId="0" fontId="13" fillId="33" borderId="49" xfId="0" applyFont="1" applyFill="1" applyBorder="1" applyAlignment="1" applyProtection="1">
      <alignment horizontal="center" vertical="center"/>
      <protection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27" fillId="39" borderId="12" xfId="43" applyFont="1" applyFill="1" applyBorder="1" applyAlignment="1" applyProtection="1">
      <alignment horizontal="left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 applyProtection="1">
      <alignment horizontal="center" vertical="center"/>
      <protection/>
    </xf>
    <xf numFmtId="0" fontId="12" fillId="33" borderId="48" xfId="0" applyFont="1" applyFill="1" applyBorder="1" applyAlignment="1" applyProtection="1">
      <alignment horizontal="center" vertical="center"/>
      <protection/>
    </xf>
    <xf numFmtId="0" fontId="12" fillId="39" borderId="55" xfId="0" applyFont="1" applyFill="1" applyBorder="1" applyAlignment="1" applyProtection="1">
      <alignment horizontal="center" vertical="center"/>
      <protection locked="0"/>
    </xf>
    <xf numFmtId="0" fontId="12" fillId="39" borderId="57" xfId="0" applyFont="1" applyFill="1" applyBorder="1" applyAlignment="1" applyProtection="1">
      <alignment horizontal="center" vertical="center"/>
      <protection locked="0"/>
    </xf>
    <xf numFmtId="0" fontId="28" fillId="39" borderId="31" xfId="0" applyFont="1" applyFill="1" applyBorder="1" applyAlignment="1" applyProtection="1">
      <alignment horizontal="center" vertical="center"/>
      <protection locked="0"/>
    </xf>
    <xf numFmtId="0" fontId="28" fillId="39" borderId="32" xfId="0" applyFont="1" applyFill="1" applyBorder="1" applyAlignment="1" applyProtection="1">
      <alignment horizontal="center" vertical="center"/>
      <protection locked="0"/>
    </xf>
    <xf numFmtId="0" fontId="28" fillId="39" borderId="58" xfId="0" applyFont="1" applyFill="1" applyBorder="1" applyAlignment="1" applyProtection="1">
      <alignment horizontal="center" vertical="center"/>
      <protection locked="0"/>
    </xf>
    <xf numFmtId="0" fontId="13" fillId="39" borderId="32" xfId="0" applyFont="1" applyFill="1" applyBorder="1" applyAlignment="1" applyProtection="1">
      <alignment horizontal="center" vertical="center"/>
      <protection locked="0"/>
    </xf>
    <xf numFmtId="0" fontId="13" fillId="39" borderId="33" xfId="0" applyFont="1" applyFill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 wrapText="1" shrinkToFit="1"/>
      <protection/>
    </xf>
    <xf numFmtId="0" fontId="11" fillId="0" borderId="48" xfId="0" applyFont="1" applyBorder="1" applyAlignment="1" applyProtection="1">
      <alignment horizontal="center" vertical="center" wrapText="1" shrinkToFit="1"/>
      <protection/>
    </xf>
    <xf numFmtId="0" fontId="27" fillId="39" borderId="35" xfId="0" applyFont="1" applyFill="1" applyBorder="1" applyAlignment="1" applyProtection="1">
      <alignment horizontal="left" vertical="center" wrapText="1"/>
      <protection locked="0"/>
    </xf>
    <xf numFmtId="0" fontId="12" fillId="39" borderId="35" xfId="0" applyFont="1" applyFill="1" applyBorder="1" applyAlignment="1" applyProtection="1">
      <alignment horizontal="left" vertical="center" wrapText="1"/>
      <protection locked="0"/>
    </xf>
    <xf numFmtId="0" fontId="12" fillId="39" borderId="41" xfId="0" applyFont="1" applyFill="1" applyBorder="1" applyAlignment="1" applyProtection="1">
      <alignment horizontal="left" vertical="center" wrapText="1"/>
      <protection locked="0"/>
    </xf>
    <xf numFmtId="14" fontId="12" fillId="39" borderId="45" xfId="0" applyNumberFormat="1" applyFont="1" applyFill="1" applyBorder="1" applyAlignment="1" applyProtection="1">
      <alignment horizontal="left" vertical="center" wrapText="1"/>
      <protection locked="0"/>
    </xf>
    <xf numFmtId="0" fontId="8" fillId="37" borderId="59" xfId="0" applyFont="1" applyFill="1" applyBorder="1" applyAlignment="1" applyProtection="1">
      <alignment horizontal="center" vertical="center"/>
      <protection locked="0"/>
    </xf>
    <xf numFmtId="0" fontId="12" fillId="37" borderId="60" xfId="0" applyFont="1" applyFill="1" applyBorder="1" applyAlignment="1" applyProtection="1">
      <alignment horizontal="center" vertical="center"/>
      <protection locked="0"/>
    </xf>
    <xf numFmtId="0" fontId="12" fillId="37" borderId="61" xfId="0" applyFont="1" applyFill="1" applyBorder="1" applyAlignment="1" applyProtection="1">
      <alignment horizontal="center" vertical="center"/>
      <protection locked="0"/>
    </xf>
    <xf numFmtId="0" fontId="12" fillId="37" borderId="62" xfId="0" applyFont="1" applyFill="1" applyBorder="1" applyAlignment="1" applyProtection="1">
      <alignment horizontal="center" vertical="center"/>
      <protection locked="0"/>
    </xf>
    <xf numFmtId="0" fontId="17" fillId="33" borderId="16" xfId="0" applyFont="1" applyFill="1" applyBorder="1" applyAlignment="1" applyProtection="1">
      <alignment horizontal="center" vertical="center" shrinkToFit="1"/>
      <protection/>
    </xf>
    <xf numFmtId="0" fontId="12" fillId="33" borderId="16" xfId="0" applyFont="1" applyFill="1" applyBorder="1" applyAlignment="1" applyProtection="1">
      <alignment horizontal="center" vertical="center" shrinkToFit="1"/>
      <protection/>
    </xf>
    <xf numFmtId="0" fontId="12" fillId="33" borderId="63" xfId="0" applyFont="1" applyFill="1" applyBorder="1" applyAlignment="1" applyProtection="1">
      <alignment horizontal="center" vertical="center" shrinkToFit="1"/>
      <protection/>
    </xf>
    <xf numFmtId="56" fontId="27" fillId="39" borderId="55" xfId="0" applyNumberFormat="1" applyFont="1" applyFill="1" applyBorder="1" applyAlignment="1" applyProtection="1">
      <alignment horizontal="center" vertical="center"/>
      <protection locked="0"/>
    </xf>
    <xf numFmtId="0" fontId="27" fillId="39" borderId="35" xfId="0" applyFont="1" applyFill="1" applyBorder="1" applyAlignment="1" applyProtection="1">
      <alignment horizontal="center" vertical="center"/>
      <protection locked="0"/>
    </xf>
    <xf numFmtId="0" fontId="27" fillId="39" borderId="36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27" fillId="39" borderId="64" xfId="0" applyFont="1" applyFill="1" applyBorder="1" applyAlignment="1" applyProtection="1">
      <alignment horizontal="left" vertical="center"/>
      <protection locked="0"/>
    </xf>
    <xf numFmtId="0" fontId="12" fillId="39" borderId="65" xfId="0" applyFont="1" applyFill="1" applyBorder="1" applyAlignment="1" applyProtection="1">
      <alignment horizontal="left" vertical="center"/>
      <protection locked="0"/>
    </xf>
    <xf numFmtId="0" fontId="27" fillId="39" borderId="41" xfId="0" applyFont="1" applyFill="1" applyBorder="1" applyAlignment="1" applyProtection="1">
      <alignment horizontal="center" vertical="center"/>
      <protection locked="0"/>
    </xf>
    <xf numFmtId="0" fontId="27" fillId="39" borderId="66" xfId="0" applyFont="1" applyFill="1" applyBorder="1" applyAlignment="1" applyProtection="1">
      <alignment horizontal="center" vertical="center"/>
      <protection locked="0"/>
    </xf>
    <xf numFmtId="0" fontId="32" fillId="34" borderId="10" xfId="0" applyFont="1" applyFill="1" applyBorder="1" applyAlignment="1" applyProtection="1">
      <alignment horizontal="left" vertical="center"/>
      <protection/>
    </xf>
    <xf numFmtId="0" fontId="32" fillId="34" borderId="0" xfId="0" applyFont="1" applyFill="1" applyBorder="1" applyAlignment="1" applyProtection="1">
      <alignment horizontal="left" vertical="center"/>
      <protection/>
    </xf>
    <xf numFmtId="0" fontId="12" fillId="33" borderId="35" xfId="0" applyFont="1" applyFill="1" applyBorder="1" applyAlignment="1" applyProtection="1">
      <alignment horizontal="center" vertical="center" wrapText="1"/>
      <protection/>
    </xf>
    <xf numFmtId="0" fontId="12" fillId="33" borderId="36" xfId="0" applyFont="1" applyFill="1" applyBorder="1" applyAlignment="1" applyProtection="1">
      <alignment horizontal="center" vertical="center" wrapText="1"/>
      <protection/>
    </xf>
    <xf numFmtId="0" fontId="12" fillId="33" borderId="45" xfId="0" applyFont="1" applyFill="1" applyBorder="1" applyAlignment="1" applyProtection="1">
      <alignment horizontal="center" vertical="center" wrapText="1"/>
      <protection/>
    </xf>
    <xf numFmtId="0" fontId="12" fillId="33" borderId="51" xfId="0" applyFont="1" applyFill="1" applyBorder="1" applyAlignment="1" applyProtection="1">
      <alignment horizontal="center" vertical="center" wrapText="1"/>
      <protection/>
    </xf>
    <xf numFmtId="0" fontId="16" fillId="41" borderId="49" xfId="0" applyFont="1" applyFill="1" applyBorder="1" applyAlignment="1" applyProtection="1">
      <alignment horizontal="left" vertical="center" wrapText="1"/>
      <protection/>
    </xf>
    <xf numFmtId="0" fontId="16" fillId="41" borderId="12" xfId="0" applyFont="1" applyFill="1" applyBorder="1" applyAlignment="1" applyProtection="1">
      <alignment horizontal="left" vertical="center" wrapText="1"/>
      <protection/>
    </xf>
    <xf numFmtId="0" fontId="16" fillId="41" borderId="13" xfId="0" applyFont="1" applyFill="1" applyBorder="1" applyAlignment="1" applyProtection="1">
      <alignment horizontal="left" vertical="center" wrapText="1"/>
      <protection/>
    </xf>
    <xf numFmtId="0" fontId="12" fillId="37" borderId="67" xfId="0" applyFont="1" applyFill="1" applyBorder="1" applyAlignment="1" applyProtection="1">
      <alignment horizontal="center" vertical="center"/>
      <protection locked="0"/>
    </xf>
    <xf numFmtId="0" fontId="12" fillId="37" borderId="68" xfId="0" applyFont="1" applyFill="1" applyBorder="1" applyAlignment="1" applyProtection="1">
      <alignment horizontal="center" vertical="center"/>
      <protection locked="0"/>
    </xf>
    <xf numFmtId="0" fontId="12" fillId="37" borderId="69" xfId="0" applyFont="1" applyFill="1" applyBorder="1" applyAlignment="1" applyProtection="1">
      <alignment horizontal="center" vertical="center"/>
      <protection locked="0"/>
    </xf>
    <xf numFmtId="0" fontId="27" fillId="33" borderId="49" xfId="0" applyFont="1" applyFill="1" applyBorder="1" applyAlignment="1" applyProtection="1">
      <alignment vertical="center"/>
      <protection/>
    </xf>
    <xf numFmtId="0" fontId="27" fillId="33" borderId="19" xfId="0" applyFont="1" applyFill="1" applyBorder="1" applyAlignment="1" applyProtection="1">
      <alignment vertical="center"/>
      <protection/>
    </xf>
    <xf numFmtId="0" fontId="27" fillId="33" borderId="70" xfId="0" applyFont="1" applyFill="1" applyBorder="1" applyAlignment="1" applyProtection="1">
      <alignment vertical="center"/>
      <protection/>
    </xf>
    <xf numFmtId="0" fontId="12" fillId="39" borderId="15" xfId="0" applyFont="1" applyFill="1" applyBorder="1" applyAlignment="1" applyProtection="1">
      <alignment horizontal="left" vertical="center"/>
      <protection locked="0"/>
    </xf>
    <xf numFmtId="0" fontId="27" fillId="33" borderId="49" xfId="0" applyFont="1" applyFill="1" applyBorder="1" applyAlignment="1" applyProtection="1">
      <alignment horizontal="left" vertical="center"/>
      <protection/>
    </xf>
    <xf numFmtId="0" fontId="27" fillId="33" borderId="19" xfId="0" applyFont="1" applyFill="1" applyBorder="1" applyAlignment="1" applyProtection="1">
      <alignment horizontal="left" vertical="center"/>
      <protection/>
    </xf>
    <xf numFmtId="0" fontId="27" fillId="33" borderId="71" xfId="0" applyFont="1" applyFill="1" applyBorder="1" applyAlignment="1" applyProtection="1">
      <alignment horizontal="center" vertical="center"/>
      <protection/>
    </xf>
    <xf numFmtId="0" fontId="27" fillId="33" borderId="72" xfId="0" applyFont="1" applyFill="1" applyBorder="1" applyAlignment="1" applyProtection="1">
      <alignment horizontal="center" vertical="center"/>
      <protection/>
    </xf>
    <xf numFmtId="0" fontId="27" fillId="35" borderId="73" xfId="0" applyFont="1" applyFill="1" applyBorder="1" applyAlignment="1" applyProtection="1">
      <alignment horizontal="left" vertical="center"/>
      <protection locked="0"/>
    </xf>
    <xf numFmtId="0" fontId="12" fillId="35" borderId="72" xfId="0" applyFont="1" applyFill="1" applyBorder="1" applyAlignment="1" applyProtection="1">
      <alignment horizontal="left" vertical="center"/>
      <protection locked="0"/>
    </xf>
    <xf numFmtId="0" fontId="12" fillId="35" borderId="74" xfId="0" applyFont="1" applyFill="1" applyBorder="1" applyAlignment="1" applyProtection="1">
      <alignment horizontal="left" vertical="center"/>
      <protection locked="0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84" fillId="0" borderId="76" xfId="0" applyFont="1" applyBorder="1" applyAlignment="1">
      <alignment horizontal="center" vertical="center"/>
    </xf>
    <xf numFmtId="0" fontId="84" fillId="0" borderId="77" xfId="0" applyFont="1" applyBorder="1" applyAlignment="1">
      <alignment horizontal="center" vertical="center"/>
    </xf>
    <xf numFmtId="0" fontId="84" fillId="0" borderId="78" xfId="0" applyFont="1" applyBorder="1" applyAlignment="1">
      <alignment horizontal="center" vertical="center"/>
    </xf>
    <xf numFmtId="0" fontId="84" fillId="0" borderId="79" xfId="0" applyFont="1" applyBorder="1" applyAlignment="1">
      <alignment horizontal="center" vertical="center"/>
    </xf>
    <xf numFmtId="0" fontId="84" fillId="0" borderId="80" xfId="0" applyFont="1" applyBorder="1" applyAlignment="1">
      <alignment horizontal="center" vertical="center"/>
    </xf>
    <xf numFmtId="0" fontId="85" fillId="0" borderId="81" xfId="0" applyFont="1" applyBorder="1" applyAlignment="1">
      <alignment horizontal="center" vertical="center"/>
    </xf>
    <xf numFmtId="0" fontId="84" fillId="0" borderId="79" xfId="0" applyFont="1" applyBorder="1" applyAlignment="1">
      <alignment vertical="center"/>
    </xf>
    <xf numFmtId="0" fontId="84" fillId="0" borderId="82" xfId="0" applyFont="1" applyBorder="1" applyAlignment="1">
      <alignment horizontal="center" vertical="center"/>
    </xf>
    <xf numFmtId="0" fontId="84" fillId="0" borderId="83" xfId="0" applyFont="1" applyBorder="1" applyAlignment="1">
      <alignment horizontal="center" vertical="center"/>
    </xf>
    <xf numFmtId="0" fontId="86" fillId="0" borderId="84" xfId="0" applyFont="1" applyBorder="1" applyAlignment="1">
      <alignment vertical="center"/>
    </xf>
    <xf numFmtId="0" fontId="84" fillId="0" borderId="85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238125</xdr:rowOff>
    </xdr:from>
    <xdr:to>
      <xdr:col>0</xdr:col>
      <xdr:colOff>447675</xdr:colOff>
      <xdr:row>11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14300" y="3038475"/>
          <a:ext cx="333375" cy="342900"/>
        </a:xfrm>
        <a:prstGeom prst="downArrow">
          <a:avLst>
            <a:gd name="adj" fmla="val 277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20</xdr:col>
      <xdr:colOff>9525</xdr:colOff>
      <xdr:row>57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525" y="12315825"/>
          <a:ext cx="8601075" cy="2266950"/>
        </a:xfrm>
        <a:prstGeom prst="rect">
          <a:avLst/>
        </a:prstGeom>
        <a:solidFill>
          <a:srgbClr val="FFFFFF"/>
        </a:solidFill>
        <a:ln w="1587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◆参加費お支払い方法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トレーナー養成会の開催が確定後、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事務局より参加費お振込みに関する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ご案内をさせていただきます。ご案内が届きましたら、お振込み手続きくださいますようお願い致します。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キャンセル規定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参加費の振込後、何らかの理由で参加できなくなった場合、キャンセル料がかかります。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つ目のシート「キャンセル規定」を必ずご確認いただきますようお願いいたします。</a:t>
          </a:r>
          <a:r>
            <a:rPr lang="en-US" cap="none" sz="10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キャンセル規定は、こちらからもご確認いただけます。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http://cone.jp/cancellation_policies/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前日・当日にキャンセルする場合は、担当者へ電話連絡をお願いします。</a:t>
          </a:r>
        </a:p>
      </xdr:txBody>
    </xdr:sp>
    <xdr:clientData fPrintsWithSheet="0"/>
  </xdr:twoCellAnchor>
  <xdr:twoCellAnchor>
    <xdr:from>
      <xdr:col>23</xdr:col>
      <xdr:colOff>19050</xdr:colOff>
      <xdr:row>3</xdr:row>
      <xdr:rowOff>76200</xdr:rowOff>
    </xdr:from>
    <xdr:to>
      <xdr:col>37</xdr:col>
      <xdr:colOff>57150</xdr:colOff>
      <xdr:row>8</xdr:row>
      <xdr:rowOff>114300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9867900" y="866775"/>
          <a:ext cx="3505200" cy="1590675"/>
        </a:xfrm>
        <a:prstGeom prst="rect">
          <a:avLst/>
        </a:prstGeom>
        <a:solidFill>
          <a:srgbClr val="FFFFFF"/>
        </a:solidFill>
        <a:ln w="762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申込締切日</a:t>
          </a:r>
          <a:r>
            <a:rPr lang="en-US" cap="none" sz="12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、下記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点のご提出物をお願いします。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①申込書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必須）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推薦状（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必須）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署名・押印のうえ郵送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エクセルシート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あります。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全てのシートに</a:t>
          </a:r>
          <a:r>
            <a:rPr lang="en-US" cap="none" sz="12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必ずご記入下さい。</a:t>
          </a:r>
        </a:p>
      </xdr:txBody>
    </xdr:sp>
    <xdr:clientData fPrintsWithSheet="0"/>
  </xdr:twoCellAnchor>
  <xdr:twoCellAnchor>
    <xdr:from>
      <xdr:col>23</xdr:col>
      <xdr:colOff>66675</xdr:colOff>
      <xdr:row>10</xdr:row>
      <xdr:rowOff>228600</xdr:rowOff>
    </xdr:from>
    <xdr:to>
      <xdr:col>57</xdr:col>
      <xdr:colOff>190500</xdr:colOff>
      <xdr:row>17</xdr:row>
      <xdr:rowOff>38100</xdr:rowOff>
    </xdr:to>
    <xdr:grpSp>
      <xdr:nvGrpSpPr>
        <xdr:cNvPr id="4" name="グループ化 15"/>
        <xdr:cNvGrpSpPr>
          <a:grpSpLocks/>
        </xdr:cNvGrpSpPr>
      </xdr:nvGrpSpPr>
      <xdr:grpSpPr>
        <a:xfrm>
          <a:off x="9915525" y="3028950"/>
          <a:ext cx="8543925" cy="2038350"/>
          <a:chOff x="10153650" y="3800475"/>
          <a:chExt cx="6896100" cy="2038350"/>
        </a:xfrm>
        <a:solidFill>
          <a:srgbClr val="FFFFFF"/>
        </a:solidFill>
      </xdr:grpSpPr>
      <xdr:sp>
        <xdr:nvSpPr>
          <xdr:cNvPr id="5" name="正方形/長方形 5"/>
          <xdr:cNvSpPr>
            <a:spLocks/>
          </xdr:cNvSpPr>
        </xdr:nvSpPr>
        <xdr:spPr>
          <a:xfrm>
            <a:off x="10153650" y="3800475"/>
            <a:ext cx="6896100" cy="2038350"/>
          </a:xfrm>
          <a:prstGeom prst="rect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pic>
        <xdr:nvPicPr>
          <xdr:cNvPr id="6" name="Picture 1266"/>
          <xdr:cNvPicPr preferRelativeResize="1">
            <a:picLocks noChangeAspect="1"/>
          </xdr:cNvPicPr>
        </xdr:nvPicPr>
        <xdr:blipFill>
          <a:blip r:embed="rId1"/>
          <a:srcRect t="22940" r="10049" b="3225"/>
          <a:stretch>
            <a:fillRect/>
          </a:stretch>
        </xdr:blipFill>
        <xdr:spPr>
          <a:xfrm>
            <a:off x="10191579" y="3829012"/>
            <a:ext cx="6820243" cy="19619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2</xdr:row>
      <xdr:rowOff>38100</xdr:rowOff>
    </xdr:from>
    <xdr:to>
      <xdr:col>25</xdr:col>
      <xdr:colOff>209550</xdr:colOff>
      <xdr:row>6</xdr:row>
      <xdr:rowOff>371475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953625" y="1104900"/>
          <a:ext cx="3533775" cy="1590675"/>
        </a:xfrm>
        <a:prstGeom prst="rect">
          <a:avLst/>
        </a:prstGeom>
        <a:solidFill>
          <a:srgbClr val="FFFFFF"/>
        </a:solidFill>
        <a:ln w="1587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申込締切日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、下記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点のご提出物をお願いします。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①申込書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必須）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推薦状（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必須）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署名・押印のうえ郵送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エクセルシート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枚あります。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全てのシートに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必ずご記入下さい。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11</xdr:col>
      <xdr:colOff>247650</xdr:colOff>
      <xdr:row>41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9420225" cy="78105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4\public\24&#24180;&#24230;CONE&#20107;&#21209;&#23616;\&#12488;&#12524;&#12540;&#12490;&#12540;&#38306;&#36899;\&#35469;&#23450;&#20250;\H24CONE&#12488;&#12524;&#12540;&#12490;&#12540;&#35469;&#23450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申込書（必須）"/>
      <sheetName val="②推薦状（必須）"/>
      <sheetName val="③事前課題１(必須）"/>
      <sheetName val="④事前課題２（必須）"/>
      <sheetName val="⑤事前課題３(必須）"/>
      <sheetName val="⑥事前課題４(必須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view="pageBreakPreview" zoomScaleSheetLayoutView="100" zoomScalePageLayoutView="0" workbookViewId="0" topLeftCell="A1">
      <selection activeCell="J4" sqref="J4:P4"/>
    </sheetView>
  </sheetViews>
  <sheetFormatPr defaultColWidth="2.59765625" defaultRowHeight="15"/>
  <cols>
    <col min="1" max="1" width="6.69921875" style="1" customWidth="1"/>
    <col min="2" max="20" width="4.3984375" style="1" customWidth="1"/>
    <col min="21" max="21" width="7.8984375" style="1" customWidth="1"/>
    <col min="22" max="16384" width="2.59765625" style="1" customWidth="1"/>
  </cols>
  <sheetData>
    <row r="1" ht="14.25">
      <c r="U1" s="17" t="s">
        <v>64</v>
      </c>
    </row>
    <row r="2" spans="1:22" ht="28.5" customHeight="1">
      <c r="A2" s="160" t="s">
        <v>97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9">
        <f>IF(COUNTIF(U4:U44,"入力漏れ"),COUNTIF(U4:U44,"入力漏れ"),"0")</f>
        <v>19</v>
      </c>
      <c r="V2" s="17" t="s">
        <v>65</v>
      </c>
    </row>
    <row r="3" spans="1:21" ht="19.5" customHeight="1" thickBot="1">
      <c r="A3" s="92" t="s">
        <v>1</v>
      </c>
      <c r="B3" s="98"/>
      <c r="C3" s="99"/>
      <c r="D3" s="90"/>
      <c r="E3" s="90"/>
      <c r="F3" s="100">
        <v>2019</v>
      </c>
      <c r="G3" s="101"/>
      <c r="H3" s="102"/>
      <c r="I3" s="15" t="s">
        <v>2</v>
      </c>
      <c r="J3" s="100"/>
      <c r="K3" s="101"/>
      <c r="L3" s="102"/>
      <c r="M3" s="15" t="s">
        <v>3</v>
      </c>
      <c r="N3" s="100"/>
      <c r="O3" s="101"/>
      <c r="P3" s="102"/>
      <c r="Q3" s="15" t="s">
        <v>4</v>
      </c>
      <c r="R3" s="16"/>
      <c r="S3" s="34"/>
      <c r="T3" s="35"/>
      <c r="U3" s="18" t="str">
        <f>IF(OR(ISBLANK(F3),ISBLANK(J3),ISBLANK(N3)),"入力漏れ","")</f>
        <v>入力漏れ</v>
      </c>
    </row>
    <row r="4" spans="1:21" ht="12" customHeight="1">
      <c r="A4" s="145" t="s">
        <v>5</v>
      </c>
      <c r="B4" s="146"/>
      <c r="C4" s="147"/>
      <c r="D4" s="155"/>
      <c r="E4" s="156"/>
      <c r="F4" s="156"/>
      <c r="G4" s="156"/>
      <c r="H4" s="156"/>
      <c r="I4" s="157"/>
      <c r="J4" s="156"/>
      <c r="K4" s="158"/>
      <c r="L4" s="158"/>
      <c r="M4" s="158"/>
      <c r="N4" s="158"/>
      <c r="O4" s="158"/>
      <c r="P4" s="159"/>
      <c r="Q4" s="149" t="s">
        <v>6</v>
      </c>
      <c r="R4" s="150"/>
      <c r="S4" s="166"/>
      <c r="T4" s="167"/>
      <c r="U4" s="183" t="str">
        <f>IF(OR(ISBLANK(D4),ISBLANK(D5),ISBLANK(S4)),"入力漏れ","")</f>
        <v>入力漏れ</v>
      </c>
    </row>
    <row r="5" spans="1:21" ht="30" customHeight="1" thickBot="1">
      <c r="A5" s="142" t="s">
        <v>7</v>
      </c>
      <c r="B5" s="143"/>
      <c r="C5" s="144"/>
      <c r="D5" s="139"/>
      <c r="E5" s="140"/>
      <c r="F5" s="140"/>
      <c r="G5" s="140"/>
      <c r="H5" s="140"/>
      <c r="I5" s="141"/>
      <c r="J5" s="140"/>
      <c r="K5" s="153"/>
      <c r="L5" s="153"/>
      <c r="M5" s="153"/>
      <c r="N5" s="153"/>
      <c r="O5" s="153"/>
      <c r="P5" s="154"/>
      <c r="Q5" s="151"/>
      <c r="R5" s="152"/>
      <c r="S5" s="168"/>
      <c r="T5" s="169"/>
      <c r="U5" s="183"/>
    </row>
    <row r="6" spans="1:21" ht="30.75" customHeight="1">
      <c r="A6" s="75" t="s">
        <v>28</v>
      </c>
      <c r="B6" s="76"/>
      <c r="C6" s="77"/>
      <c r="D6" s="78" t="s">
        <v>29</v>
      </c>
      <c r="E6" s="78"/>
      <c r="F6" s="79"/>
      <c r="G6" s="80"/>
      <c r="H6" s="12" t="s">
        <v>30</v>
      </c>
      <c r="I6" s="13"/>
      <c r="J6" s="14" t="s">
        <v>31</v>
      </c>
      <c r="K6" s="79"/>
      <c r="L6" s="81"/>
      <c r="M6" s="80"/>
      <c r="N6" s="10" t="s">
        <v>32</v>
      </c>
      <c r="O6" s="79"/>
      <c r="P6" s="80"/>
      <c r="Q6" s="11" t="s">
        <v>33</v>
      </c>
      <c r="R6" s="79"/>
      <c r="S6" s="82"/>
      <c r="T6" s="36" t="s">
        <v>34</v>
      </c>
      <c r="U6" s="18" t="str">
        <f>IF(OR(ISBLANK(F6),ISBLANK(K6),ISBLANK(O6),ISBLANK(R6)),"入力漏れ","")</f>
        <v>入力漏れ</v>
      </c>
    </row>
    <row r="7" spans="1:21" ht="30" customHeight="1">
      <c r="A7" s="52" t="s">
        <v>35</v>
      </c>
      <c r="B7" s="52"/>
      <c r="C7" s="52"/>
      <c r="D7" s="53"/>
      <c r="E7" s="53"/>
      <c r="F7" s="53"/>
      <c r="G7" s="53"/>
      <c r="H7" s="53"/>
      <c r="I7" s="53"/>
      <c r="J7" s="53"/>
      <c r="K7" s="53"/>
      <c r="L7" s="53"/>
      <c r="M7" s="54"/>
      <c r="N7" s="55" t="s">
        <v>36</v>
      </c>
      <c r="O7" s="56"/>
      <c r="P7" s="57"/>
      <c r="Q7" s="58"/>
      <c r="R7" s="58"/>
      <c r="S7" s="58"/>
      <c r="T7" s="59"/>
      <c r="U7" s="18" t="str">
        <f>IF(OR(ISBLANK(D7),ISBLANK(P7)),"入力漏れ","")</f>
        <v>入力漏れ</v>
      </c>
    </row>
    <row r="8" spans="1:21" ht="19.5" customHeight="1">
      <c r="A8" s="170" t="s">
        <v>39</v>
      </c>
      <c r="B8" s="171"/>
      <c r="C8" s="171"/>
      <c r="D8" s="171"/>
      <c r="E8" s="171"/>
      <c r="F8" s="171"/>
      <c r="G8" s="171"/>
      <c r="H8" s="184" t="s">
        <v>8</v>
      </c>
      <c r="I8" s="184"/>
      <c r="J8" s="185"/>
      <c r="K8" s="162"/>
      <c r="L8" s="163"/>
      <c r="M8" s="163"/>
      <c r="N8" s="163"/>
      <c r="O8" s="163"/>
      <c r="P8" s="163"/>
      <c r="Q8" s="163"/>
      <c r="R8" s="163"/>
      <c r="S8" s="163"/>
      <c r="T8" s="164"/>
      <c r="U8" s="182" t="str">
        <f>IF(OR(ISBLANK(K8),ISBLANK(K9)),"入力漏れ","")</f>
        <v>入力漏れ</v>
      </c>
    </row>
    <row r="9" spans="1:21" ht="19.5" customHeight="1">
      <c r="A9" s="172"/>
      <c r="B9" s="172"/>
      <c r="C9" s="172"/>
      <c r="D9" s="172"/>
      <c r="E9" s="172"/>
      <c r="F9" s="172"/>
      <c r="G9" s="172"/>
      <c r="H9" s="186" t="s">
        <v>9</v>
      </c>
      <c r="I9" s="186"/>
      <c r="J9" s="187"/>
      <c r="K9" s="165"/>
      <c r="L9" s="107"/>
      <c r="M9" s="107"/>
      <c r="N9" s="107"/>
      <c r="O9" s="107"/>
      <c r="P9" s="107"/>
      <c r="Q9" s="107"/>
      <c r="R9" s="107"/>
      <c r="S9" s="107"/>
      <c r="T9" s="108"/>
      <c r="U9" s="182"/>
    </row>
    <row r="10" spans="1:21" ht="16.5" customHeight="1">
      <c r="A10" s="69" t="s">
        <v>37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3"/>
    </row>
    <row r="11" spans="1:21" ht="42" customHeight="1" thickBot="1">
      <c r="A11" s="188" t="s">
        <v>38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3"/>
    </row>
    <row r="12" spans="1:21" ht="19.5" customHeight="1" thickBot="1">
      <c r="A12" s="38"/>
      <c r="B12" s="120" t="s">
        <v>10</v>
      </c>
      <c r="C12" s="121"/>
      <c r="D12" s="121"/>
      <c r="E12" s="121"/>
      <c r="F12" s="121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  <c r="U12" s="18" t="str">
        <f aca="true" t="shared" si="0" ref="U12:U19">IF(OR(ISBLANK(A12),ISBLANK(G12)),"入力漏れ","")</f>
        <v>入力漏れ</v>
      </c>
    </row>
    <row r="13" spans="1:21" ht="19.5" customHeight="1" thickBot="1">
      <c r="A13" s="39"/>
      <c r="B13" s="120" t="s">
        <v>11</v>
      </c>
      <c r="C13" s="121"/>
      <c r="D13" s="121"/>
      <c r="E13" s="121"/>
      <c r="F13" s="121"/>
      <c r="G13" s="103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5"/>
      <c r="U13" s="18" t="str">
        <f t="shared" si="0"/>
        <v>入力漏れ</v>
      </c>
    </row>
    <row r="14" spans="1:21" ht="19.5" customHeight="1" thickBot="1">
      <c r="A14" s="40"/>
      <c r="B14" s="120" t="s">
        <v>12</v>
      </c>
      <c r="C14" s="121"/>
      <c r="D14" s="121"/>
      <c r="E14" s="121"/>
      <c r="F14" s="121"/>
      <c r="G14" s="148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5"/>
      <c r="U14" s="18" t="str">
        <f t="shared" si="0"/>
        <v>入力漏れ</v>
      </c>
    </row>
    <row r="15" spans="1:21" ht="36" customHeight="1" thickBot="1">
      <c r="A15" s="39"/>
      <c r="B15" s="120" t="s">
        <v>13</v>
      </c>
      <c r="C15" s="121"/>
      <c r="D15" s="121"/>
      <c r="E15" s="121"/>
      <c r="F15" s="121"/>
      <c r="G15" s="103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5"/>
      <c r="U15" s="18" t="str">
        <f t="shared" si="0"/>
        <v>入力漏れ</v>
      </c>
    </row>
    <row r="16" spans="1:21" ht="19.5" customHeight="1" thickBot="1">
      <c r="A16" s="40"/>
      <c r="B16" s="120" t="s">
        <v>14</v>
      </c>
      <c r="C16" s="121"/>
      <c r="D16" s="121"/>
      <c r="E16" s="121"/>
      <c r="F16" s="121"/>
      <c r="G16" s="103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5"/>
      <c r="U16" s="18" t="str">
        <f t="shared" si="0"/>
        <v>入力漏れ</v>
      </c>
    </row>
    <row r="17" spans="1:21" ht="19.5" customHeight="1" thickBot="1">
      <c r="A17" s="39"/>
      <c r="B17" s="120" t="s">
        <v>15</v>
      </c>
      <c r="C17" s="121"/>
      <c r="D17" s="121"/>
      <c r="E17" s="121"/>
      <c r="F17" s="121"/>
      <c r="G17" s="103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5"/>
      <c r="U17" s="18" t="str">
        <f t="shared" si="0"/>
        <v>入力漏れ</v>
      </c>
    </row>
    <row r="18" spans="1:21" ht="19.5" customHeight="1" thickBot="1">
      <c r="A18" s="40"/>
      <c r="B18" s="120" t="s">
        <v>16</v>
      </c>
      <c r="C18" s="121"/>
      <c r="D18" s="121"/>
      <c r="E18" s="121"/>
      <c r="F18" s="121"/>
      <c r="G18" s="114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6"/>
      <c r="U18" s="18" t="str">
        <f t="shared" si="0"/>
        <v>入力漏れ</v>
      </c>
    </row>
    <row r="19" spans="1:21" ht="19.5" customHeight="1" thickBot="1">
      <c r="A19" s="39"/>
      <c r="B19" s="120" t="s">
        <v>17</v>
      </c>
      <c r="C19" s="121"/>
      <c r="D19" s="121"/>
      <c r="E19" s="121"/>
      <c r="F19" s="121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  <c r="U19" s="18" t="str">
        <f t="shared" si="0"/>
        <v>入力漏れ</v>
      </c>
    </row>
    <row r="20" spans="1:21" ht="19.5" customHeight="1">
      <c r="A20" s="37"/>
      <c r="B20" s="121" t="s">
        <v>18</v>
      </c>
      <c r="C20" s="121"/>
      <c r="D20" s="121"/>
      <c r="E20" s="121"/>
      <c r="F20" s="121"/>
      <c r="G20" s="197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5"/>
      <c r="U20" s="18" t="str">
        <f>IF(OR(ISBLANK(G20)),"入力漏れ","")</f>
        <v>入力漏れ</v>
      </c>
    </row>
    <row r="21" spans="1:21" ht="20.25" customHeight="1">
      <c r="A21" s="117" t="s">
        <v>19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/>
      <c r="U21" s="3"/>
    </row>
    <row r="22" spans="1:21" ht="19.5" customHeight="1">
      <c r="A22" s="9" t="s">
        <v>20</v>
      </c>
      <c r="B22" s="87"/>
      <c r="C22" s="87"/>
      <c r="D22" s="87"/>
      <c r="E22" s="87"/>
      <c r="F22" s="87"/>
      <c r="G22" s="88"/>
      <c r="H22" s="92" t="s">
        <v>11</v>
      </c>
      <c r="I22" s="98"/>
      <c r="J22" s="93"/>
      <c r="K22" s="97"/>
      <c r="L22" s="87"/>
      <c r="M22" s="87"/>
      <c r="N22" s="87"/>
      <c r="O22" s="87"/>
      <c r="P22" s="87"/>
      <c r="Q22" s="87"/>
      <c r="R22" s="87"/>
      <c r="S22" s="87"/>
      <c r="T22" s="88"/>
      <c r="U22" s="3"/>
    </row>
    <row r="23" spans="1:21" ht="19.5" customHeight="1">
      <c r="A23" s="92" t="s">
        <v>21</v>
      </c>
      <c r="B23" s="93"/>
      <c r="C23" s="9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8"/>
      <c r="U23" s="3"/>
    </row>
    <row r="24" spans="1:21" ht="19.5" customHeight="1">
      <c r="A24" s="89" t="s">
        <v>22</v>
      </c>
      <c r="B24" s="90"/>
      <c r="C24" s="90"/>
      <c r="D24" s="90"/>
      <c r="E24" s="90"/>
      <c r="F24" s="91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  <c r="U24" s="3"/>
    </row>
    <row r="25" spans="1:21" ht="19.5" customHeight="1">
      <c r="A25" s="92" t="s">
        <v>23</v>
      </c>
      <c r="B25" s="93"/>
      <c r="C25" s="87"/>
      <c r="D25" s="87"/>
      <c r="E25" s="87"/>
      <c r="F25" s="87"/>
      <c r="G25" s="87"/>
      <c r="H25" s="87"/>
      <c r="I25" s="87"/>
      <c r="J25" s="87"/>
      <c r="K25" s="88"/>
      <c r="L25" s="92" t="s">
        <v>15</v>
      </c>
      <c r="M25" s="93"/>
      <c r="N25" s="87"/>
      <c r="O25" s="87"/>
      <c r="P25" s="87"/>
      <c r="Q25" s="87"/>
      <c r="R25" s="87"/>
      <c r="S25" s="87"/>
      <c r="T25" s="88"/>
      <c r="U25" s="3"/>
    </row>
    <row r="26" spans="1:21" ht="30" customHeight="1">
      <c r="A26" s="122" t="s">
        <v>60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94" t="s">
        <v>24</v>
      </c>
      <c r="O26" s="95"/>
      <c r="P26" s="96"/>
      <c r="Q26" s="95" t="s">
        <v>25</v>
      </c>
      <c r="R26" s="95"/>
      <c r="S26" s="95"/>
      <c r="T26" s="177"/>
      <c r="U26" s="3"/>
    </row>
    <row r="27" spans="1:21" ht="19.5" customHeigh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8"/>
      <c r="N27" s="128"/>
      <c r="O27" s="129"/>
      <c r="P27" s="130"/>
      <c r="Q27" s="134"/>
      <c r="R27" s="129"/>
      <c r="S27" s="129"/>
      <c r="T27" s="135"/>
      <c r="U27" s="18" t="str">
        <f>IF(OR(ISBLANK(A27),ISBLANK(N27),ISBLANK(Q27)),"入力漏れ","")</f>
        <v>入力漏れ</v>
      </c>
    </row>
    <row r="28" spans="1:21" ht="19.5" customHeight="1">
      <c r="A28" s="136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8"/>
      <c r="N28" s="70"/>
      <c r="O28" s="71"/>
      <c r="P28" s="72"/>
      <c r="Q28" s="73"/>
      <c r="R28" s="71"/>
      <c r="S28" s="71"/>
      <c r="T28" s="74"/>
      <c r="U28" s="2"/>
    </row>
    <row r="29" spans="1:21" ht="19.5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125"/>
      <c r="O29" s="126"/>
      <c r="P29" s="127"/>
      <c r="Q29" s="73"/>
      <c r="R29" s="71"/>
      <c r="S29" s="71"/>
      <c r="T29" s="74"/>
      <c r="U29" s="3"/>
    </row>
    <row r="30" spans="1:21" ht="19.5" customHeight="1">
      <c r="A30" s="17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70"/>
      <c r="O30" s="174"/>
      <c r="P30" s="175"/>
      <c r="Q30" s="174"/>
      <c r="R30" s="71"/>
      <c r="S30" s="71"/>
      <c r="T30" s="74"/>
      <c r="U30" s="3"/>
    </row>
    <row r="31" spans="1:21" ht="19.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/>
      <c r="N31" s="181"/>
      <c r="O31" s="140"/>
      <c r="P31" s="141"/>
      <c r="Q31" s="173"/>
      <c r="R31" s="153"/>
      <c r="S31" s="153"/>
      <c r="T31" s="154"/>
      <c r="U31" s="3"/>
    </row>
    <row r="32" spans="1:21" ht="30" customHeight="1">
      <c r="A32" s="131" t="s">
        <v>26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3"/>
      <c r="N32" s="176" t="s">
        <v>59</v>
      </c>
      <c r="O32" s="95"/>
      <c r="P32" s="96"/>
      <c r="Q32" s="95" t="s">
        <v>25</v>
      </c>
      <c r="R32" s="95"/>
      <c r="S32" s="95"/>
      <c r="T32" s="177"/>
      <c r="U32" s="3"/>
    </row>
    <row r="33" spans="1:21" ht="19.5" customHeight="1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N33" s="128"/>
      <c r="O33" s="129"/>
      <c r="P33" s="130"/>
      <c r="Q33" s="134"/>
      <c r="R33" s="129"/>
      <c r="S33" s="129"/>
      <c r="T33" s="135"/>
      <c r="U33" s="18" t="str">
        <f>IF(OR(ISBLANK(A33),ISBLANK(N33),ISBLANK(Q33)),"入力漏れ","")</f>
        <v>入力漏れ</v>
      </c>
    </row>
    <row r="34" spans="1:21" ht="19.5" customHeight="1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5"/>
      <c r="N34" s="70"/>
      <c r="O34" s="71"/>
      <c r="P34" s="72"/>
      <c r="Q34" s="73"/>
      <c r="R34" s="71"/>
      <c r="S34" s="71"/>
      <c r="T34" s="74"/>
      <c r="U34" s="3"/>
    </row>
    <row r="35" spans="1:21" ht="19.5" customHeight="1">
      <c r="A35" s="6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70"/>
      <c r="O35" s="174"/>
      <c r="P35" s="175"/>
      <c r="Q35" s="73"/>
      <c r="R35" s="174"/>
      <c r="S35" s="174"/>
      <c r="T35" s="180"/>
      <c r="U35" s="3"/>
    </row>
    <row r="36" spans="1:21" ht="15" customHeight="1">
      <c r="A36" s="60" t="s">
        <v>27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2"/>
      <c r="U36" s="3"/>
    </row>
    <row r="37" spans="1:21" ht="19.5" customHeight="1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8"/>
      <c r="U37" s="18" t="str">
        <f>IF(OR(ISBLANK(A37)),"入力漏れ","")</f>
        <v>入力漏れ</v>
      </c>
    </row>
    <row r="38" spans="1:21" ht="19.5" customHeight="1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1"/>
      <c r="U38" s="3"/>
    </row>
    <row r="39" spans="1:21" ht="19.5" customHeigh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1"/>
      <c r="U39" s="3"/>
    </row>
    <row r="40" spans="1:21" ht="19.5" customHeight="1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1"/>
      <c r="U40" s="3"/>
    </row>
    <row r="41" spans="1:21" ht="19.5" customHeight="1" thickBot="1">
      <c r="A41" s="112"/>
      <c r="B41" s="113"/>
      <c r="C41" s="113"/>
      <c r="D41" s="113"/>
      <c r="E41" s="113"/>
      <c r="F41" s="113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1"/>
      <c r="U41" s="3"/>
    </row>
    <row r="42" spans="1:21" ht="19.5" customHeight="1" thickBot="1">
      <c r="A42" s="194" t="s">
        <v>96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6"/>
      <c r="Q42" s="191"/>
      <c r="R42" s="192"/>
      <c r="S42" s="192"/>
      <c r="T42" s="193"/>
      <c r="U42" s="18" t="str">
        <f>IF(OR(ISBLANK(Q42)),"入力漏れ","")</f>
        <v>入力漏れ</v>
      </c>
    </row>
    <row r="43" spans="1:21" ht="19.5" customHeight="1" thickBot="1">
      <c r="A43" s="198" t="s">
        <v>62</v>
      </c>
      <c r="B43" s="199"/>
      <c r="C43" s="199"/>
      <c r="D43" s="199"/>
      <c r="E43" s="199"/>
      <c r="F43" s="199"/>
      <c r="G43" s="191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3"/>
      <c r="U43" s="18" t="str">
        <f>IF(OR(ISBLANK(G43)),"入力漏れ","")</f>
        <v>入力漏れ</v>
      </c>
    </row>
    <row r="44" spans="1:21" ht="19.5" customHeight="1" thickBot="1">
      <c r="A44" s="198" t="s">
        <v>63</v>
      </c>
      <c r="B44" s="199"/>
      <c r="C44" s="199"/>
      <c r="D44" s="199"/>
      <c r="E44" s="199"/>
      <c r="F44" s="199"/>
      <c r="G44" s="191"/>
      <c r="H44" s="192"/>
      <c r="I44" s="192"/>
      <c r="J44" s="193"/>
      <c r="K44" s="200">
        <f>IF(G44="","",(IF(G44="右記名称で希望","希望名称","")))</f>
      </c>
      <c r="L44" s="201"/>
      <c r="M44" s="202"/>
      <c r="N44" s="203"/>
      <c r="O44" s="203"/>
      <c r="P44" s="203"/>
      <c r="Q44" s="203"/>
      <c r="R44" s="203"/>
      <c r="S44" s="203"/>
      <c r="T44" s="204"/>
      <c r="U44" s="51" t="str">
        <f>IF(OR(ISBLANK(G44)),"入力漏れ","")</f>
        <v>入力漏れ</v>
      </c>
    </row>
    <row r="45" spans="1:21" ht="30" customHeight="1">
      <c r="A45" s="85" t="s">
        <v>0</v>
      </c>
      <c r="B45" s="85"/>
      <c r="C45" s="85"/>
      <c r="D45" s="85"/>
      <c r="E45" s="85"/>
      <c r="F45" s="85"/>
      <c r="G45" s="86"/>
      <c r="H45" s="86"/>
      <c r="I45" s="86"/>
      <c r="J45" s="86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20"/>
    </row>
    <row r="46" ht="14.25">
      <c r="U46" s="20"/>
    </row>
    <row r="47" ht="14.25">
      <c r="U47" s="20"/>
    </row>
  </sheetData>
  <sheetProtection selectLockedCells="1"/>
  <mergeCells count="104">
    <mergeCell ref="Q42:T42"/>
    <mergeCell ref="A42:P42"/>
    <mergeCell ref="G20:T20"/>
    <mergeCell ref="A44:F44"/>
    <mergeCell ref="G44:J44"/>
    <mergeCell ref="K44:L44"/>
    <mergeCell ref="M44:T44"/>
    <mergeCell ref="G43:T43"/>
    <mergeCell ref="A43:F43"/>
    <mergeCell ref="N35:P35"/>
    <mergeCell ref="Q35:T35"/>
    <mergeCell ref="N31:P31"/>
    <mergeCell ref="U8:U9"/>
    <mergeCell ref="U4:U5"/>
    <mergeCell ref="Q26:T26"/>
    <mergeCell ref="B19:F19"/>
    <mergeCell ref="H8:J8"/>
    <mergeCell ref="H9:J9"/>
    <mergeCell ref="K22:T22"/>
    <mergeCell ref="A11:T11"/>
    <mergeCell ref="A8:G9"/>
    <mergeCell ref="Q31:T31"/>
    <mergeCell ref="N30:P30"/>
    <mergeCell ref="Q30:T30"/>
    <mergeCell ref="N32:P32"/>
    <mergeCell ref="Q32:T32"/>
    <mergeCell ref="B15:F15"/>
    <mergeCell ref="A30:M30"/>
    <mergeCell ref="G19:T19"/>
    <mergeCell ref="B20:F20"/>
    <mergeCell ref="A2:T2"/>
    <mergeCell ref="B16:F16"/>
    <mergeCell ref="B17:F17"/>
    <mergeCell ref="F3:H3"/>
    <mergeCell ref="K8:T8"/>
    <mergeCell ref="K9:T9"/>
    <mergeCell ref="S4:T5"/>
    <mergeCell ref="B12:F12"/>
    <mergeCell ref="G12:T12"/>
    <mergeCell ref="B13:F13"/>
    <mergeCell ref="D5:I5"/>
    <mergeCell ref="A5:C5"/>
    <mergeCell ref="A4:C4"/>
    <mergeCell ref="G13:T13"/>
    <mergeCell ref="B14:F14"/>
    <mergeCell ref="G14:T14"/>
    <mergeCell ref="Q4:R5"/>
    <mergeCell ref="J5:P5"/>
    <mergeCell ref="D4:I4"/>
    <mergeCell ref="J4:P4"/>
    <mergeCell ref="N27:P27"/>
    <mergeCell ref="A33:M33"/>
    <mergeCell ref="Q29:T29"/>
    <mergeCell ref="A32:M32"/>
    <mergeCell ref="Q27:T27"/>
    <mergeCell ref="A28:M28"/>
    <mergeCell ref="Q33:T33"/>
    <mergeCell ref="N33:P33"/>
    <mergeCell ref="A37:T41"/>
    <mergeCell ref="G17:T17"/>
    <mergeCell ref="G18:T18"/>
    <mergeCell ref="B22:G22"/>
    <mergeCell ref="A21:T21"/>
    <mergeCell ref="B18:F18"/>
    <mergeCell ref="A26:M26"/>
    <mergeCell ref="N29:P29"/>
    <mergeCell ref="H22:J22"/>
    <mergeCell ref="A23:B23"/>
    <mergeCell ref="D3:E3"/>
    <mergeCell ref="C25:K25"/>
    <mergeCell ref="N25:T25"/>
    <mergeCell ref="C23:T23"/>
    <mergeCell ref="L25:M25"/>
    <mergeCell ref="A3:C3"/>
    <mergeCell ref="J3:L3"/>
    <mergeCell ref="N3:P3"/>
    <mergeCell ref="G16:T16"/>
    <mergeCell ref="G15:T15"/>
    <mergeCell ref="A35:M35"/>
    <mergeCell ref="A45:T45"/>
    <mergeCell ref="G24:T24"/>
    <mergeCell ref="A24:F24"/>
    <mergeCell ref="A25:B25"/>
    <mergeCell ref="A34:M34"/>
    <mergeCell ref="A29:M29"/>
    <mergeCell ref="N34:P34"/>
    <mergeCell ref="Q34:T34"/>
    <mergeCell ref="N26:P26"/>
    <mergeCell ref="A6:C6"/>
    <mergeCell ref="D6:E6"/>
    <mergeCell ref="F6:G6"/>
    <mergeCell ref="K6:M6"/>
    <mergeCell ref="O6:P6"/>
    <mergeCell ref="R6:S6"/>
    <mergeCell ref="A7:C7"/>
    <mergeCell ref="D7:M7"/>
    <mergeCell ref="N7:O7"/>
    <mergeCell ref="P7:T7"/>
    <mergeCell ref="A36:T36"/>
    <mergeCell ref="A31:M31"/>
    <mergeCell ref="A27:M27"/>
    <mergeCell ref="A10:T10"/>
    <mergeCell ref="N28:P28"/>
    <mergeCell ref="Q28:T28"/>
  </mergeCells>
  <dataValidations count="5">
    <dataValidation type="list" allowBlank="1" showInputMessage="1" showErrorMessage="1" sqref="G44">
      <formula1>"申込者名で希望,右記名称で希望"</formula1>
    </dataValidation>
    <dataValidation type="list" allowBlank="1" showInputMessage="1" showErrorMessage="1" sqref="G43:T43">
      <formula1>"公共交通機関を利用,自家用自動車を利用"</formula1>
    </dataValidation>
    <dataValidation type="list" allowBlank="1" showInputMessage="1" showErrorMessage="1" sqref="S4:T5">
      <formula1>"男,女"</formula1>
    </dataValidation>
    <dataValidation type="list" allowBlank="1" showInputMessage="1" showErrorMessage="1" sqref="A12:A19">
      <formula1>"○,×"</formula1>
    </dataValidation>
    <dataValidation type="list" allowBlank="1" showInputMessage="1" showErrorMessage="1" sqref="Q42:T42">
      <formula1>"希望する,希望しない"</formula1>
    </dataValidation>
  </dataValidations>
  <printOptions horizontalCentered="1"/>
  <pageMargins left="0.7874015748031497" right="0.7874015748031497" top="0.5905511811023623" bottom="0.5905511811023623" header="0.4330708661417323" footer="0.5118110236220472"/>
  <pageSetup fitToHeight="1" fitToWidth="1" horizontalDpi="600" verticalDpi="600" orientation="portrait" paperSize="9" scale="84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view="pageBreakPreview" zoomScaleSheetLayoutView="100" zoomScalePageLayoutView="0" workbookViewId="0" topLeftCell="A1">
      <selection activeCell="W8" sqref="W8"/>
    </sheetView>
  </sheetViews>
  <sheetFormatPr defaultColWidth="10.59765625" defaultRowHeight="15"/>
  <cols>
    <col min="1" max="1" width="10.59765625" style="8" customWidth="1"/>
    <col min="2" max="2" width="10.59765625" style="1" customWidth="1"/>
    <col min="3" max="20" width="4.3984375" style="1" customWidth="1"/>
    <col min="21" max="22" width="3.59765625" style="1" customWidth="1"/>
    <col min="23" max="16384" width="10.59765625" style="1" customWidth="1"/>
  </cols>
  <sheetData>
    <row r="1" spans="1:20" ht="54" customHeight="1">
      <c r="A1" s="239" t="s">
        <v>98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0" ht="30" customHeight="1">
      <c r="A2" s="241" t="s">
        <v>40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ht="21.75" customHeight="1">
      <c r="A3" s="5"/>
      <c r="B3" s="6"/>
      <c r="C3" s="4"/>
      <c r="D3" s="4"/>
      <c r="E3" s="4"/>
      <c r="F3" s="4"/>
      <c r="G3" s="4"/>
      <c r="H3" s="4"/>
      <c r="I3" s="4"/>
      <c r="J3" s="4"/>
      <c r="K3" s="4"/>
      <c r="L3" s="5"/>
      <c r="M3" s="5" t="s">
        <v>41</v>
      </c>
      <c r="N3" s="5"/>
      <c r="O3" s="5" t="s">
        <v>42</v>
      </c>
      <c r="P3" s="5"/>
      <c r="Q3" s="5" t="s">
        <v>43</v>
      </c>
      <c r="R3" s="5"/>
      <c r="S3" s="5" t="s">
        <v>44</v>
      </c>
      <c r="T3" s="5"/>
    </row>
    <row r="4" spans="1:20" ht="42" customHeight="1">
      <c r="A4" s="242" t="s">
        <v>53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</row>
    <row r="5" spans="1:20" ht="21.75" customHeight="1">
      <c r="A5" s="7"/>
      <c r="B5" s="6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</row>
    <row r="6" spans="1:20" ht="13.5" customHeight="1">
      <c r="A6" s="243" t="s">
        <v>45</v>
      </c>
      <c r="B6" s="244"/>
      <c r="C6" s="245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7"/>
      <c r="S6" s="248" t="s">
        <v>46</v>
      </c>
      <c r="T6" s="249"/>
    </row>
    <row r="7" spans="1:20" ht="42" customHeight="1">
      <c r="A7" s="225" t="s">
        <v>47</v>
      </c>
      <c r="B7" s="226"/>
      <c r="C7" s="227">
        <f>IF(ISBLANK('[1]①申込書（必須）'!$D$4),"",'[1]①申込書（必須）'!$D$4)</f>
      </c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9"/>
      <c r="S7" s="225">
        <f>IF(ISBLANK('[1]①申込書（必須）'!$F$5),"",'[1]①申込書（必須）'!$F$5)</f>
      </c>
      <c r="T7" s="229"/>
    </row>
    <row r="8" spans="1:20" ht="24.75" customHeight="1">
      <c r="A8" s="230" t="s">
        <v>58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2"/>
    </row>
    <row r="9" spans="1:20" ht="24.75" customHeight="1">
      <c r="A9" s="233" t="s">
        <v>56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5"/>
    </row>
    <row r="10" spans="1:20" ht="37.5" customHeight="1">
      <c r="A10" s="236" t="s">
        <v>57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8"/>
    </row>
    <row r="11" spans="1:20" ht="210" customHeight="1">
      <c r="A11" s="208" t="s">
        <v>48</v>
      </c>
      <c r="B11" s="217"/>
      <c r="C11" s="222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4"/>
    </row>
    <row r="12" spans="1:20" ht="42" customHeight="1">
      <c r="A12" s="211" t="s">
        <v>54</v>
      </c>
      <c r="B12" s="214"/>
      <c r="C12" s="208">
        <f>IF(ISBLANK('[1]①申込書（必須）'!$D$7),"",'[1]①申込書（必須）'!$D$7)</f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0"/>
      <c r="S12" s="215" t="s">
        <v>49</v>
      </c>
      <c r="T12" s="216"/>
    </row>
    <row r="13" spans="1:20" ht="42" customHeight="1">
      <c r="A13" s="211" t="s">
        <v>50</v>
      </c>
      <c r="B13" s="212"/>
      <c r="C13" s="213"/>
      <c r="D13" s="214"/>
      <c r="E13" s="214"/>
      <c r="F13" s="214"/>
      <c r="G13" s="214"/>
      <c r="H13" s="214"/>
      <c r="I13" s="214"/>
      <c r="J13" s="214"/>
      <c r="K13" s="214"/>
      <c r="L13" s="215" t="s">
        <v>51</v>
      </c>
      <c r="M13" s="216"/>
      <c r="N13" s="208" t="s">
        <v>52</v>
      </c>
      <c r="O13" s="217"/>
      <c r="P13" s="218"/>
      <c r="Q13" s="209"/>
      <c r="R13" s="209"/>
      <c r="S13" s="209"/>
      <c r="T13" s="210"/>
    </row>
    <row r="14" spans="1:20" ht="31.5" customHeight="1">
      <c r="A14" s="219" t="s">
        <v>55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1"/>
    </row>
    <row r="15" spans="1:20" ht="240" customHeight="1">
      <c r="A15" s="205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7"/>
    </row>
    <row r="16" s="7" customFormat="1" ht="25.5" customHeight="1"/>
  </sheetData>
  <sheetProtection/>
  <mergeCells count="24">
    <mergeCell ref="A1:T1"/>
    <mergeCell ref="A2:T2"/>
    <mergeCell ref="A4:T4"/>
    <mergeCell ref="A6:B6"/>
    <mergeCell ref="C6:R6"/>
    <mergeCell ref="S6:T6"/>
    <mergeCell ref="A11:B11"/>
    <mergeCell ref="C11:T11"/>
    <mergeCell ref="A12:B12"/>
    <mergeCell ref="S12:T12"/>
    <mergeCell ref="A7:B7"/>
    <mergeCell ref="C7:R7"/>
    <mergeCell ref="S7:T7"/>
    <mergeCell ref="A8:T8"/>
    <mergeCell ref="A9:T9"/>
    <mergeCell ref="A10:T10"/>
    <mergeCell ref="A15:T15"/>
    <mergeCell ref="C12:R12"/>
    <mergeCell ref="A13:B13"/>
    <mergeCell ref="C13:K13"/>
    <mergeCell ref="L13:M13"/>
    <mergeCell ref="N13:O13"/>
    <mergeCell ref="P13:T13"/>
    <mergeCell ref="A14:T14"/>
  </mergeCells>
  <printOptions horizontalCentered="1"/>
  <pageMargins left="0.984251968503937" right="0.7874015748031497" top="0.7874015748031497" bottom="0.7874015748031497" header="0.4330708661417323" footer="0.5118110236220472"/>
  <pageSetup fitToHeight="1" fitToWidth="1" horizontalDpi="600" verticalDpi="600" orientation="portrait" paperSize="9" scale="77" r:id="rId4"/>
  <headerFooter alignWithMargins="0">
    <oddFooter>&amp;C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" sqref="L3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zoomScalePageLayoutView="0" workbookViewId="0" topLeftCell="A1">
      <selection activeCell="J6" sqref="J6"/>
    </sheetView>
  </sheetViews>
  <sheetFormatPr defaultColWidth="8.796875" defaultRowHeight="15"/>
  <cols>
    <col min="3" max="3" width="13.8984375" style="0" customWidth="1"/>
    <col min="4" max="4" width="15.69921875" style="0" customWidth="1"/>
    <col min="6" max="6" width="11.09765625" style="0" customWidth="1"/>
    <col min="7" max="7" width="9.5" style="0" bestFit="1" customWidth="1"/>
    <col min="11" max="11" width="10.3984375" style="0" customWidth="1"/>
    <col min="12" max="12" width="3.69921875" style="0" customWidth="1"/>
    <col min="13" max="13" width="13.59765625" style="0" customWidth="1"/>
    <col min="14" max="14" width="8" style="0" bestFit="1" customWidth="1"/>
    <col min="15" max="15" width="3.5" style="0" bestFit="1" customWidth="1"/>
    <col min="16" max="16" width="8" style="0" bestFit="1" customWidth="1"/>
    <col min="17" max="17" width="3.5" style="0" bestFit="1" customWidth="1"/>
    <col min="18" max="18" width="17.19921875" style="0" bestFit="1" customWidth="1"/>
    <col min="19" max="19" width="3.5" style="0" bestFit="1" customWidth="1"/>
    <col min="20" max="20" width="13.8984375" style="0" bestFit="1" customWidth="1"/>
    <col min="21" max="21" width="3.5" style="0" bestFit="1" customWidth="1"/>
    <col min="22" max="22" width="13.8984375" style="0" bestFit="1" customWidth="1"/>
    <col min="23" max="23" width="3.5" style="0" bestFit="1" customWidth="1"/>
    <col min="24" max="24" width="18.3984375" style="0" bestFit="1" customWidth="1"/>
    <col min="25" max="25" width="3.5" style="0" bestFit="1" customWidth="1"/>
    <col min="26" max="26" width="13.8984375" style="0" bestFit="1" customWidth="1"/>
    <col min="27" max="27" width="3.5" style="0" bestFit="1" customWidth="1"/>
    <col min="34" max="34" width="10.5" style="0" bestFit="1" customWidth="1"/>
  </cols>
  <sheetData>
    <row r="1" spans="1:34" s="26" customFormat="1" ht="37.5" customHeight="1">
      <c r="A1" s="21"/>
      <c r="B1" s="22" t="s">
        <v>66</v>
      </c>
      <c r="C1" s="23" t="s">
        <v>67</v>
      </c>
      <c r="D1" s="24" t="s">
        <v>68</v>
      </c>
      <c r="E1" s="22" t="s">
        <v>69</v>
      </c>
      <c r="F1" s="22" t="s">
        <v>70</v>
      </c>
      <c r="G1" s="27" t="s">
        <v>84</v>
      </c>
      <c r="H1" s="22" t="s">
        <v>71</v>
      </c>
      <c r="I1" s="22" t="s">
        <v>72</v>
      </c>
      <c r="J1" s="42" t="s">
        <v>73</v>
      </c>
      <c r="K1" s="44" t="s">
        <v>74</v>
      </c>
      <c r="L1" s="45"/>
      <c r="M1" s="22" t="s">
        <v>94</v>
      </c>
      <c r="N1" s="44" t="s">
        <v>92</v>
      </c>
      <c r="O1" s="45"/>
      <c r="P1" s="44" t="s">
        <v>93</v>
      </c>
      <c r="Q1" s="45"/>
      <c r="R1" s="44" t="s">
        <v>95</v>
      </c>
      <c r="S1" s="45"/>
      <c r="T1" s="46" t="s">
        <v>75</v>
      </c>
      <c r="U1" s="47"/>
      <c r="V1" s="46" t="s">
        <v>76</v>
      </c>
      <c r="W1" s="47"/>
      <c r="X1" s="25" t="s">
        <v>77</v>
      </c>
      <c r="Y1" s="48"/>
      <c r="Z1" s="25" t="s">
        <v>78</v>
      </c>
      <c r="AA1" s="49"/>
      <c r="AB1" s="29" t="s">
        <v>79</v>
      </c>
      <c r="AC1" s="21" t="s">
        <v>80</v>
      </c>
      <c r="AD1" s="21" t="s">
        <v>81</v>
      </c>
      <c r="AE1" s="21" t="s">
        <v>82</v>
      </c>
      <c r="AF1" s="21" t="s">
        <v>61</v>
      </c>
      <c r="AG1" s="21" t="s">
        <v>83</v>
      </c>
      <c r="AH1" s="21" t="s">
        <v>85</v>
      </c>
    </row>
    <row r="2" spans="1:34" ht="14.25">
      <c r="A2" s="30"/>
      <c r="B2" s="30"/>
      <c r="C2" s="32" t="str">
        <f>'①申込書'!D5&amp;"　"&amp;'①申込書'!J5</f>
        <v>　</v>
      </c>
      <c r="D2" s="33" t="str">
        <f>'①申込書'!D4&amp;"　"&amp;'①申込書'!J4</f>
        <v>　</v>
      </c>
      <c r="E2" s="30">
        <f>'①申込書'!S4</f>
        <v>0</v>
      </c>
      <c r="F2" s="30" t="str">
        <f>'①申込書'!K6&amp;"/"&amp;'①申込書'!O6&amp;"/"&amp;'①申込書'!R6</f>
        <v>//</v>
      </c>
      <c r="G2" s="41"/>
      <c r="H2" s="31" t="e">
        <f>DATEDIF(F2,G2,"y")</f>
        <v>#VALUE!</v>
      </c>
      <c r="I2" s="30">
        <f>'①申込書'!D7</f>
        <v>0</v>
      </c>
      <c r="J2" s="30"/>
      <c r="K2" s="32">
        <f>'①申込書'!G12</f>
        <v>0</v>
      </c>
      <c r="L2" s="43">
        <f>'①申込書'!A12</f>
        <v>0</v>
      </c>
      <c r="M2" s="30">
        <f>'①申込書'!G13&amp;'①申込書'!G14&amp;'①申込書'!G15</f>
      </c>
      <c r="N2" s="32">
        <f>'①申込書'!G13</f>
        <v>0</v>
      </c>
      <c r="O2" s="43">
        <f>'①申込書'!A13</f>
        <v>0</v>
      </c>
      <c r="P2" s="32">
        <f>'①申込書'!G14</f>
        <v>0</v>
      </c>
      <c r="Q2" s="43">
        <f>'①申込書'!A14</f>
        <v>0</v>
      </c>
      <c r="R2" s="32">
        <f>'①申込書'!G15</f>
        <v>0</v>
      </c>
      <c r="S2" s="43">
        <f>'①申込書'!A15</f>
        <v>0</v>
      </c>
      <c r="T2" s="32">
        <f>'①申込書'!G16</f>
        <v>0</v>
      </c>
      <c r="U2" s="43">
        <f>'①申込書'!A16</f>
        <v>0</v>
      </c>
      <c r="V2" s="32">
        <f>'①申込書'!G17</f>
        <v>0</v>
      </c>
      <c r="W2" s="43">
        <f>'①申込書'!A17</f>
        <v>0</v>
      </c>
      <c r="X2" s="32">
        <f>'①申込書'!G18</f>
        <v>0</v>
      </c>
      <c r="Y2" s="43">
        <f>'①申込書'!A18</f>
        <v>0</v>
      </c>
      <c r="Z2" s="32">
        <f>'①申込書'!G19</f>
        <v>0</v>
      </c>
      <c r="AA2" s="50">
        <f>'①申込書'!A19</f>
        <v>0</v>
      </c>
      <c r="AB2" s="33"/>
      <c r="AC2" s="30"/>
      <c r="AD2" s="30"/>
      <c r="AE2" s="30"/>
      <c r="AF2" s="30">
        <f>'①申込書'!G43</f>
        <v>0</v>
      </c>
      <c r="AG2" s="30">
        <f>'①申込書'!G44</f>
        <v>0</v>
      </c>
      <c r="AH2" s="30">
        <f>'①申込書'!M44</f>
        <v>0</v>
      </c>
    </row>
    <row r="3" ht="14.25">
      <c r="H3" s="28"/>
    </row>
    <row r="11" spans="1:20" ht="14.25">
      <c r="A11" s="250" t="s">
        <v>86</v>
      </c>
      <c r="B11" s="250"/>
      <c r="C11" s="250"/>
      <c r="D11" s="251" t="str">
        <f>'①申込書'!D4&amp;"　"&amp;'①申込書'!J4</f>
        <v>　</v>
      </c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2" t="s">
        <v>87</v>
      </c>
      <c r="R11" s="252"/>
      <c r="S11" s="253">
        <f>'①申込書'!S4</f>
        <v>0</v>
      </c>
      <c r="T11" s="253"/>
    </row>
    <row r="12" spans="1:20" ht="14.25">
      <c r="A12" s="254" t="s">
        <v>88</v>
      </c>
      <c r="B12" s="254"/>
      <c r="C12" s="254"/>
      <c r="D12" s="255" t="str">
        <f>'①申込書'!D5&amp;"　"&amp;'①申込書'!J5</f>
        <v>　</v>
      </c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2"/>
      <c r="R12" s="252"/>
      <c r="S12" s="253"/>
      <c r="T12" s="253"/>
    </row>
    <row r="13" spans="1:20" ht="14.25">
      <c r="A13" s="252" t="s">
        <v>89</v>
      </c>
      <c r="B13" s="252"/>
      <c r="C13" s="252"/>
      <c r="D13" s="256">
        <f>'①申込書'!D7</f>
        <v>0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7" t="s">
        <v>90</v>
      </c>
      <c r="O13" s="257"/>
      <c r="P13" s="258">
        <f>'①申込書'!P7</f>
        <v>0</v>
      </c>
      <c r="Q13" s="258"/>
      <c r="R13" s="258"/>
      <c r="S13" s="258"/>
      <c r="T13" s="258"/>
    </row>
    <row r="14" spans="1:20" ht="14.25">
      <c r="A14" s="259" t="s">
        <v>91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</row>
    <row r="15" spans="1:20" ht="14.25">
      <c r="A15" s="260">
        <f>'①申込書'!A37</f>
        <v>0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</row>
    <row r="16" spans="1:20" ht="14.25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</row>
    <row r="17" spans="1:20" ht="14.2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</row>
    <row r="18" spans="1:20" ht="14.25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</row>
  </sheetData>
  <sheetProtection/>
  <mergeCells count="12">
    <mergeCell ref="A13:C13"/>
    <mergeCell ref="D13:M13"/>
    <mergeCell ref="N13:O13"/>
    <mergeCell ref="P13:T13"/>
    <mergeCell ref="A14:T14"/>
    <mergeCell ref="A15:T18"/>
    <mergeCell ref="A11:C11"/>
    <mergeCell ref="D11:P11"/>
    <mergeCell ref="Q11:R12"/>
    <mergeCell ref="S11:T12"/>
    <mergeCell ref="A12:C12"/>
    <mergeCell ref="D12:P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（社）日本環境教育フォーラム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黒岩　淳</dc:creator>
  <cp:keywords/>
  <dc:description/>
  <cp:lastModifiedBy>PC1</cp:lastModifiedBy>
  <cp:lastPrinted>2013-05-17T05:45:14Z</cp:lastPrinted>
  <dcterms:created xsi:type="dcterms:W3CDTF">2001-08-16T02:34:56Z</dcterms:created>
  <dcterms:modified xsi:type="dcterms:W3CDTF">2019-09-19T04:30:23Z</dcterms:modified>
  <cp:category/>
  <cp:version/>
  <cp:contentType/>
  <cp:contentStatus/>
</cp:coreProperties>
</file>